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20" windowWidth="25600" windowHeight="12660" tabRatio="500" activeTab="2"/>
  </bookViews>
  <sheets>
    <sheet name="JuniorMen" sheetId="1" r:id="rId1"/>
    <sheet name="JuniorLadies" sheetId="2" r:id="rId2"/>
    <sheet name="SeniorMen" sheetId="3" r:id="rId3"/>
    <sheet name="SeniorLadies" sheetId="4" r:id="rId4"/>
    <sheet name="NationCup" sheetId="5" r:id="rId5"/>
  </sheets>
  <definedNames>
    <definedName name="_xlnm.Print_Titles" localSheetId="1">'JuniorLadies'!$10:$10</definedName>
    <definedName name="_xlnm.Print_Titles" localSheetId="0">'JuniorMen'!$10:$10</definedName>
    <definedName name="_xlnm.Print_Titles" localSheetId="4">'NationCup'!$10:$10</definedName>
    <definedName name="_xlnm.Print_Titles" localSheetId="3">'SeniorLadies'!$10:$10</definedName>
    <definedName name="_xlnm.Print_Titles" localSheetId="2">'SeniorMen'!$10:$10</definedName>
  </definedNames>
  <calcPr fullCalcOnLoad="1"/>
</workbook>
</file>

<file path=xl/sharedStrings.xml><?xml version="1.0" encoding="utf-8"?>
<sst xmlns="http://schemas.openxmlformats.org/spreadsheetml/2006/main" count="397" uniqueCount="193">
  <si>
    <t>Ranking</t>
  </si>
  <si>
    <t>FIS Code</t>
  </si>
  <si>
    <t>NAME, First Name</t>
  </si>
  <si>
    <t>Nation</t>
  </si>
  <si>
    <t>Total Pts</t>
  </si>
  <si>
    <t>Name of the Nation</t>
  </si>
  <si>
    <t>GAVRILOV ALEXANDER</t>
  </si>
  <si>
    <t>RUS</t>
  </si>
  <si>
    <t>NOEL BAPTISTE</t>
  </si>
  <si>
    <t>FRA</t>
  </si>
  <si>
    <t>SINIUKOV IVAN</t>
  </si>
  <si>
    <t>ANDERSEN BENDIK PERSCH</t>
  </si>
  <si>
    <t>NOR</t>
  </si>
  <si>
    <t>ANKERSEN KRISTIAN</t>
  </si>
  <si>
    <t>LONGON MARCO</t>
  </si>
  <si>
    <t>ITA</t>
  </si>
  <si>
    <t>FOSSLI SONDRE TURVOLL</t>
  </si>
  <si>
    <t>LEBEDEV NIKITA</t>
  </si>
  <si>
    <t>SCHMIDT CHRISTIAN ALEXANDER</t>
  </si>
  <si>
    <t>GER</t>
  </si>
  <si>
    <t>MACCAGNAN PAOLO</t>
  </si>
  <si>
    <t>IONA NICOLA</t>
  </si>
  <si>
    <t>BECCHIS EMANUELE</t>
  </si>
  <si>
    <t>CLAUDON ROMAIN</t>
  </si>
  <si>
    <t>BAKALDIN ILIA</t>
  </si>
  <si>
    <t>DZIADKOWIEC MICHON MARIUSZ</t>
  </si>
  <si>
    <t>POL</t>
  </si>
  <si>
    <t>GHENO MATTIA</t>
  </si>
  <si>
    <t>FICKER PHILIPP</t>
  </si>
  <si>
    <t>STRUEBEL STEPHAN</t>
  </si>
  <si>
    <t>BELLE LOIC</t>
  </si>
  <si>
    <t>YELKEN MEHMET EMIN</t>
  </si>
  <si>
    <t>TUR</t>
  </si>
  <si>
    <t>ALNAES ANNIKEN GJERDE</t>
  </si>
  <si>
    <t>BOLZAN ANNA</t>
  </si>
  <si>
    <t>CLAUDI KIRA</t>
  </si>
  <si>
    <t>BOLZAN LISA</t>
  </si>
  <si>
    <t>KOZEKAEVA MARIA</t>
  </si>
  <si>
    <t>TJETLAND RENATE BERGSET</t>
  </si>
  <si>
    <t>LOVLIEN INE</t>
  </si>
  <si>
    <t>ARNOULD ALINE</t>
  </si>
  <si>
    <t>GURKOVA NATALIA</t>
  </si>
  <si>
    <t>FESHINA EVGENIA</t>
  </si>
  <si>
    <t>LETOCHA URSZULA</t>
  </si>
  <si>
    <t>BELLE DELPHINE</t>
  </si>
  <si>
    <t>TOLOCHKO MARGARITA</t>
  </si>
  <si>
    <t>FULCHERI ELISA</t>
  </si>
  <si>
    <t>MACCAGNAN ANNA</t>
  </si>
  <si>
    <t>WILLERT TINA</t>
  </si>
  <si>
    <t>TURK GONCA</t>
  </si>
  <si>
    <t>SOSKOVA POLINA</t>
  </si>
  <si>
    <t>GLUSHKOV IGOR</t>
  </si>
  <si>
    <t>DENISOV ALEXANDER</t>
  </si>
  <si>
    <t>PIZZUTTO GLAUCO</t>
  </si>
  <si>
    <t>PAREDI SIMONE</t>
  </si>
  <si>
    <t>CONSAGRA CLAUDIO</t>
  </si>
  <si>
    <t>BERHAULT GUILLAUME</t>
  </si>
  <si>
    <t>BONALDI SERGIO</t>
  </si>
  <si>
    <t>NORLEN SAMUEL</t>
  </si>
  <si>
    <t>SWE</t>
  </si>
  <si>
    <t>GUEDON PIERRE</t>
  </si>
  <si>
    <t>VODOREZOV VITALY</t>
  </si>
  <si>
    <t>PERRIER NICOLAS</t>
  </si>
  <si>
    <t>BIANCHI EUGENIO</t>
  </si>
  <si>
    <t>JAY RENAUD</t>
  </si>
  <si>
    <t>QUICKLUND OSCAR</t>
  </si>
  <si>
    <t>CARETTA GABRIELE</t>
  </si>
  <si>
    <t>NORUM ROBIN</t>
  </si>
  <si>
    <t>FEDULOV VLADIMIR</t>
  </si>
  <si>
    <t>ZAMPIERI STEFANO</t>
  </si>
  <si>
    <t>BJERTNAES JENS</t>
  </si>
  <si>
    <t>GILLESSEN MARTIN</t>
  </si>
  <si>
    <t>IMPOLA BILL</t>
  </si>
  <si>
    <t>GROS BAPTISTE</t>
  </si>
  <si>
    <t>MONTFORT LAURENT</t>
  </si>
  <si>
    <t>GOLA ANDREA</t>
  </si>
  <si>
    <t>RIBEYRE CHARLES</t>
  </si>
  <si>
    <t>TREUDE HARALD</t>
  </si>
  <si>
    <t>DAVID RAISON JOCELYN</t>
  </si>
  <si>
    <t>UVAROV VITALIY</t>
  </si>
  <si>
    <t>SCHINDLER HERMANN</t>
  </si>
  <si>
    <t>HAZAK SEBASTIEN</t>
  </si>
  <si>
    <t>NOVAKOSKI ELIAN</t>
  </si>
  <si>
    <t>EKTOVA ELENA</t>
  </si>
  <si>
    <t>SOLLI GURO STROM</t>
  </si>
  <si>
    <t>KUROCHKINA EVGENIA</t>
  </si>
  <si>
    <t>BALIUK EVGENIA</t>
  </si>
  <si>
    <t>LOCATELLI MANON</t>
  </si>
  <si>
    <t>FAIVRE PICON ANOUK</t>
  </si>
  <si>
    <t>HARSEM KATHRINE ROLSTED</t>
  </si>
  <si>
    <t>PERRET GAETANE</t>
  </si>
  <si>
    <t>PERSHAKOVA ALISA</t>
  </si>
  <si>
    <t>CHABLOZ SOLANGE</t>
  </si>
  <si>
    <t>BETTINESCHI ERIKA</t>
  </si>
  <si>
    <t>HUGUE CORALINE</t>
  </si>
  <si>
    <t>CASALI ILENIA</t>
  </si>
  <si>
    <t>SEPPAS HANNA</t>
  </si>
  <si>
    <t>LINTZEN NINA</t>
  </si>
  <si>
    <t>BICOVA KAROLINA</t>
  </si>
  <si>
    <t>CZE</t>
  </si>
  <si>
    <t>JEANNEROD ALEXIS</t>
  </si>
  <si>
    <t xml:space="preserve"> </t>
  </si>
  <si>
    <t>TARANTOLA DAMIEN</t>
  </si>
  <si>
    <t>GOALABRE PAUL</t>
  </si>
  <si>
    <t>ANDRE MATHILDE</t>
  </si>
  <si>
    <t>BARTHELEMY LAURE</t>
  </si>
  <si>
    <t>HVOSTUNKOVA SVETLANA</t>
  </si>
  <si>
    <t>MANIFICAT MAURICE</t>
  </si>
  <si>
    <t>QUEMERE TAO</t>
  </si>
  <si>
    <t>MOUGEL ADRIEN</t>
  </si>
  <si>
    <t>PERRILLAT CHRISTOPHE</t>
  </si>
  <si>
    <t>POIRRIER BASTIEN</t>
  </si>
  <si>
    <t>MOLLIET CLEMENT</t>
  </si>
  <si>
    <t>MAILLER CLEMENT</t>
  </si>
  <si>
    <t>HAMOUMRAOUI BERTRAND</t>
  </si>
  <si>
    <t>DESCHAMPS LOUIS</t>
  </si>
  <si>
    <t>HONCZAR ANDRZEJ</t>
  </si>
  <si>
    <t>Data Processing by FIS Rollerski Subcommittee</t>
  </si>
  <si>
    <t>RUSSIA (RUS)</t>
  </si>
  <si>
    <t>FRANCE /FRA)</t>
  </si>
  <si>
    <t>NORWAY (NOR)</t>
  </si>
  <si>
    <t>ITALY (ITA)</t>
  </si>
  <si>
    <t>SWEDEN (SWE)</t>
  </si>
  <si>
    <t>GERMANY (GER)</t>
  </si>
  <si>
    <t>POLAND (POL)</t>
  </si>
  <si>
    <t>TURKEY (TUR)</t>
  </si>
  <si>
    <t>CZECH REPUBLIC (CZE)</t>
  </si>
  <si>
    <t>LORENZI CHRISTIAN</t>
  </si>
  <si>
    <t>MOSELE MARCO</t>
  </si>
  <si>
    <t>GIARDINA JACOPO</t>
  </si>
  <si>
    <t>BECCHIS FRANCESCO</t>
  </si>
  <si>
    <t>WIEDEMEIER BASTIAN</t>
  </si>
  <si>
    <t>RESTAGNO LAURA</t>
  </si>
  <si>
    <t>MALAGONI GIULIA</t>
  </si>
  <si>
    <t>GERBOTTO GIOVANNI</t>
  </si>
  <si>
    <t>LORENZINI GIANLUCA</t>
  </si>
  <si>
    <t>DE PAULI MICHELE</t>
  </si>
  <si>
    <t>VORONINA ANASTASIA</t>
  </si>
  <si>
    <t>ANDRESEN RAGNAR BRAGVIN</t>
  </si>
  <si>
    <t>BERLANDA ALESSIO</t>
  </si>
  <si>
    <t>CEOLAN MIRKO</t>
  </si>
  <si>
    <t>PIZZUTTO FOLCO</t>
  </si>
  <si>
    <t>GINIYATOV MAXIM</t>
  </si>
  <si>
    <t>SBABO EMANUELE</t>
  </si>
  <si>
    <t>REPANSEK ANZE</t>
  </si>
  <si>
    <t>SLO</t>
  </si>
  <si>
    <t>ANDREAJKA ANZE</t>
  </si>
  <si>
    <t>BRANTS ARTURS</t>
  </si>
  <si>
    <t>LAT</t>
  </si>
  <si>
    <t>SLOVENIA (SLO)</t>
  </si>
  <si>
    <t>LITHUANIA (LAT)</t>
  </si>
  <si>
    <t>ZERNOVA NATALIA</t>
  </si>
  <si>
    <t>KONOKHOVA KSENIA</t>
  </si>
  <si>
    <t>RODINA ELENA</t>
  </si>
  <si>
    <t>JANECKOVA IVANA</t>
  </si>
  <si>
    <t>ROU</t>
  </si>
  <si>
    <t>GYORGY MONIKA</t>
  </si>
  <si>
    <t>GOLZOW ALINA</t>
  </si>
  <si>
    <t>HOENHEL KATRIN</t>
  </si>
  <si>
    <t>GRUMMT SUSAN</t>
  </si>
  <si>
    <t>MELIKOV ANDREY</t>
  </si>
  <si>
    <t>NYDAL ERLEND</t>
  </si>
  <si>
    <t>GRUMMT MAXIMILIAN</t>
  </si>
  <si>
    <t>GARBIEN TOMASZ</t>
  </si>
  <si>
    <t>HAEVEMEYER FLORIAN</t>
  </si>
  <si>
    <t>OMEN OGUZHAN</t>
  </si>
  <si>
    <t>MOLCZAN PAWEL</t>
  </si>
  <si>
    <t>KVAALE BARBRO</t>
  </si>
  <si>
    <t>PISARENKO ANASTASIA</t>
  </si>
  <si>
    <t>NAESS KAROLINE</t>
  </si>
  <si>
    <t>WALLNER SABINE</t>
  </si>
  <si>
    <t>SABADITSCH LYDIA</t>
  </si>
  <si>
    <t>OZDOGAN NESHIKHAN</t>
  </si>
  <si>
    <t xml:space="preserve">SARA TIMEEA </t>
  </si>
  <si>
    <t>MARCHENKOV IVAN</t>
  </si>
  <si>
    <t>BOGDANOV EVGENIY</t>
  </si>
  <si>
    <t>SVANEBO ANDERS</t>
  </si>
  <si>
    <t>PAGANESSI STEFANO</t>
  </si>
  <si>
    <t>RESALAND MATS</t>
  </si>
  <si>
    <t>NYDAL HALVARD MOAN</t>
  </si>
  <si>
    <t>SEIFERT BENJAMIN</t>
  </si>
  <si>
    <t>ENGSTROEM JOAKIM</t>
  </si>
  <si>
    <t>SCHALLER RICO</t>
  </si>
  <si>
    <t>PROPP JURI</t>
  </si>
  <si>
    <t>ESCHER TONI</t>
  </si>
  <si>
    <t>DORDAN PHILIPPE</t>
  </si>
  <si>
    <t>HAU HENRICH</t>
  </si>
  <si>
    <t>HENNING MICHAEL</t>
  </si>
  <si>
    <t>YUKSEL FATIH</t>
  </si>
  <si>
    <t>CUNY IGOR</t>
  </si>
  <si>
    <t>KULIKOV IGOR</t>
  </si>
  <si>
    <t>ERLER MARKUS</t>
  </si>
  <si>
    <t>ROUX EMMANUELE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</si>
</sst>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3">
    <font>
      <sz val="10"/>
      <name val="Verdana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6</xdr:col>
      <xdr:colOff>219075</xdr:colOff>
      <xdr:row>8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43025" y="0"/>
          <a:ext cx="30099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25.06.2011 Bessans (FRA)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26.06.2011 Bessans (FRA) Uphill Pursuit mixed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29.06.2011 S. Giacomo (ITA) Prologue 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30.06.2011 Torino (ITA)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02.07.2011 Prato Nevoso (ITA)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03.07.2011 Mondovi (ITA) Team Sprint F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18</xdr:col>
      <xdr:colOff>85725</xdr:colOff>
      <xdr:row>8</xdr:row>
      <xdr:rowOff>123825</xdr:rowOff>
    </xdr:to>
    <xdr:sp>
      <xdr:nvSpPr>
        <xdr:cNvPr id="2" name="Textfeld 13"/>
        <xdr:cNvSpPr txBox="1">
          <a:spLocks noChangeArrowheads="1"/>
        </xdr:cNvSpPr>
      </xdr:nvSpPr>
      <xdr:spPr>
        <a:xfrm>
          <a:off x="4495800" y="9525"/>
          <a:ext cx="30384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22.07.2011 Bad Peterstal (GER) Uphill C Mass Start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23.07.2011 Bad Peterstal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24.07.2011 Bad Peterstal (GER) Uphill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 Rollerski World Championships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09.08.2011 Aure (NOR) Uphill C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10.08.2011 Aure (NOR) Mass Start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12.08.2011 Kristiansund (NOR)  Relay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13.08.2011 Kristiansund (NOR)  Sprint F (WSC)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28</xdr:col>
      <xdr:colOff>152400</xdr:colOff>
      <xdr:row>8</xdr:row>
      <xdr:rowOff>38100</xdr:rowOff>
    </xdr:to>
    <xdr:sp>
      <xdr:nvSpPr>
        <xdr:cNvPr id="3" name="Textfeld 14"/>
        <xdr:cNvSpPr txBox="1">
          <a:spLocks noChangeArrowheads="1"/>
        </xdr:cNvSpPr>
      </xdr:nvSpPr>
      <xdr:spPr>
        <a:xfrm>
          <a:off x="7658100" y="0"/>
          <a:ext cx="27051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02.09.2011 Markkleeberg (GER) Prologue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03.09.2011 Markkleeberg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(16)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04.09.2011 Markkleeberg (GER)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15.09.2011 Toblach (ITA)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17.09.2011 Oroslavje (CRO) Team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(19)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19.09.2011 Oroslavje (CRO) Sprint F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9525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66800" cy="1295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6</xdr:col>
      <xdr:colOff>219075</xdr:colOff>
      <xdr:row>8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43025" y="0"/>
          <a:ext cx="31623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25.06.2011 Bessans (FRA)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26.06.2011 Bessans (FRA) Uphill Pursuit mixed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29.06.2011 S. Giacomo (ITA) Prologue 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30.06.2011 Torino (ITA)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02.07.2011 Prato Nevoso (ITA)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03.07.2011 Mondovi (ITA) Team Sprint F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18</xdr:col>
      <xdr:colOff>85725</xdr:colOff>
      <xdr:row>8</xdr:row>
      <xdr:rowOff>133350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648200" y="9525"/>
          <a:ext cx="3038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22.07.2011 Bad Peterstal (GER) Uphill C Mass Start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23.07.2011 Bad Peterstal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24.07.2011 Bad Peterstal (GER) Uphill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 Rollerski World Championships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09.08.2011 Aure (NOR) Uphill C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10.08.2011 Aure (NOR) Mass Start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12.08.2011 Kristiansund (NOR)  Relay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13.08.2011 Kristiansund (NOR)  Sprint F (WSC)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28</xdr:col>
      <xdr:colOff>152400</xdr:colOff>
      <xdr:row>8</xdr:row>
      <xdr:rowOff>38100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7810500" y="0"/>
          <a:ext cx="27051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02.09.2011 Markkleeberg (GER) Prologue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03.09.2011 Markkleeberg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(16)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04.09.2011 Markkleeberg (GER)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15.09.2011 Toblach (ITA)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17.09.2011 Oroslavje (CRO) Team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(19)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19.09.2011 Oroslavje (CRO) Sprint F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9525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66800" cy="1295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6</xdr:col>
      <xdr:colOff>219075</xdr:colOff>
      <xdr:row>8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43025" y="0"/>
          <a:ext cx="31432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25.06.2011 Bessans (FRA)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26.06.2011 Bessans (FRA) Uphill Pursuit mixed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29.06.2011 S. Giacomo (ITA) Prologue 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30.06.2011 Torino (ITA)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02.07.2011 Prato Nevoso (ITA)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03.07.2011 Mondovi (ITA) Team Sprint F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18</xdr:col>
      <xdr:colOff>85725</xdr:colOff>
      <xdr:row>8</xdr:row>
      <xdr:rowOff>57150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629150" y="9525"/>
          <a:ext cx="30384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22.07.2011 Bad Peterstal (GER) Uphill C Mass Start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23.07.2011 Bad Peterstal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24.07.2011 Bad Peterstal (GER) Uphill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 Rollerski World Championships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09.08.2011 Aure (NOR) Uphill C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10.08.2011 Aure (NOR) Mass Start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12.08.2011 Kristiansund (NOR)  Relay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13.08.2011 Kristiansund (NOR)  Sprint F (WSC)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28</xdr:col>
      <xdr:colOff>152400</xdr:colOff>
      <xdr:row>8</xdr:row>
      <xdr:rowOff>38100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7791450" y="0"/>
          <a:ext cx="27051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02.09.2011 Markkleeberg (GER) Prologue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03.09.2011 Markkleeberg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(16)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04.09.2011 Markkleeberg (GER)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15.09.2011 Toblach (ITA)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17.09.2011 Oroslavje (CRO) Team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(19)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19.09.2011 Oroslavje (CRO) Sprint F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9525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66800" cy="1295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6</xdr:col>
      <xdr:colOff>219075</xdr:colOff>
      <xdr:row>8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43025" y="0"/>
          <a:ext cx="31527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25.06.2011 Bessans (FRA)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26.06.2011 Bessans (FRA) Uphill Pursuit mixed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29.06.2011 S. Giacomo (ITA) Prologue 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30.06.2011 Torino (ITA)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02.07.2011 Prato Nevoso (ITA)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03.07.2011 Mondovi (ITA) Team Sprint F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18</xdr:col>
      <xdr:colOff>85725</xdr:colOff>
      <xdr:row>8</xdr:row>
      <xdr:rowOff>57150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638675" y="9525"/>
          <a:ext cx="30384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22.07.2011 Bad Peterstal (GER) Uphill C Mass Start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23.07.2011 Bad Peterstal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24.07.2011 Bad Peterstal (GER) Uphill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 Rollerski World Championships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09.08.2011 Aure (NOR) Uphill C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10.08.2011 Aure (NOR) Mass Start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12.08.2011 Kristiansund (NOR)  Relay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13.08.2011 Kristiansund (NOR)  Sprint F (WSC)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28</xdr:col>
      <xdr:colOff>152400</xdr:colOff>
      <xdr:row>8</xdr:row>
      <xdr:rowOff>38100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7800975" y="0"/>
          <a:ext cx="27051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02.09.2011 Markkleeberg (GER) Prologue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03.09.2011 Markkleeberg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(16)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04.09.2011 Markkleeberg (GER)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15.09.2011 Toblach (ITA)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17.09.2011 Oroslavje (CRO) Team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(19)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19.09.2011 Oroslavje (CRO) Sprint F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9525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66800" cy="1295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6</xdr:col>
      <xdr:colOff>133350</xdr:colOff>
      <xdr:row>8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43025" y="0"/>
          <a:ext cx="2809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25.06.2011 Bessans (FRA)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26.06.2011 Bessans (FRA) Uphill Pursuit mixed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29.06.2011 S. Giacomo (ITA) Prologue 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30.06.2011 Torino (ITA)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02.07.2011 Prato Nevoso (ITA)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03.07.2011 Mondovi (ITA) Team Sprint F</a:t>
          </a:r>
        </a:p>
      </xdr:txBody>
    </xdr:sp>
    <xdr:clientData/>
  </xdr:twoCellAnchor>
  <xdr:twoCellAnchor>
    <xdr:from>
      <xdr:col>6</xdr:col>
      <xdr:colOff>228600</xdr:colOff>
      <xdr:row>0</xdr:row>
      <xdr:rowOff>9525</xdr:rowOff>
    </xdr:from>
    <xdr:to>
      <xdr:col>18</xdr:col>
      <xdr:colOff>85725</xdr:colOff>
      <xdr:row>8</xdr:row>
      <xdr:rowOff>57150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248150" y="9525"/>
          <a:ext cx="31718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22.07.2011 Bad Peterstal (GER) Uphill C Mass Start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23.07.2011 Bad Peterstal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24.07.2011 Bad Peterstal (GER) Uphill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 Rollerski World Championships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09.08.2011 Aure (NOR) Uphill C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10.08.2011 Aure (NOR) Mass Start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12.08.2011 Kristiansund (NOR)  Relay F (WSC)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13.08.2011 Kristiansund (NOR)  Sprint F (WSC)</a:t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29</xdr:col>
      <xdr:colOff>19050</xdr:colOff>
      <xdr:row>8</xdr:row>
      <xdr:rowOff>38100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7543800" y="0"/>
          <a:ext cx="28479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III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02.09.2011 Markkleeberg (GER) Prologue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03.09.2011 Markkleeberg (GER)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(16)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04.09.2011 Markkleeberg (GER) Pursuit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(17)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15.09.2011 Toblach (ITA) Mass Start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17.09.2011 Oroslavje (CRO) Team Sprint F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(19)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19.09.2011 Oroslavje (CRO) Sprint F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9525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66800" cy="1295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53"/>
  <sheetViews>
    <sheetView workbookViewId="0" topLeftCell="A1">
      <selection activeCell="A47" sqref="A47"/>
    </sheetView>
  </sheetViews>
  <sheetFormatPr defaultColWidth="11.00390625" defaultRowHeight="12.75"/>
  <cols>
    <col min="1" max="1" width="6.875" style="1" customWidth="1"/>
    <col min="2" max="2" width="8.625" style="1" customWidth="1"/>
    <col min="3" max="3" width="22.375" style="1" customWidth="1"/>
    <col min="4" max="4" width="5.375" style="1" customWidth="1"/>
    <col min="5" max="5" width="7.375" style="8" customWidth="1"/>
    <col min="6" max="29" width="3.625" style="2" customWidth="1"/>
    <col min="30" max="16384" width="10.75390625" style="1" customWidth="1"/>
  </cols>
  <sheetData>
    <row r="10" spans="1:29" ht="12">
      <c r="A10" s="33" t="s">
        <v>0</v>
      </c>
      <c r="B10" s="34" t="s">
        <v>1</v>
      </c>
      <c r="C10" s="35" t="s">
        <v>2</v>
      </c>
      <c r="D10" s="36" t="s">
        <v>3</v>
      </c>
      <c r="E10" s="37" t="s">
        <v>4</v>
      </c>
      <c r="F10" s="29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6">
        <v>23</v>
      </c>
      <c r="AC10" s="6">
        <v>24</v>
      </c>
    </row>
    <row r="11" spans="1:29" ht="12.75">
      <c r="A11" s="38">
        <v>1</v>
      </c>
      <c r="B11" s="48">
        <v>3421698</v>
      </c>
      <c r="C11" s="39" t="s">
        <v>16</v>
      </c>
      <c r="D11" s="40" t="s">
        <v>12</v>
      </c>
      <c r="E11" s="41">
        <f>SUM(F11:AC11)</f>
        <v>524</v>
      </c>
      <c r="F11" s="30">
        <v>36</v>
      </c>
      <c r="G11" s="19">
        <v>18</v>
      </c>
      <c r="H11" s="4">
        <v>100</v>
      </c>
      <c r="I11" s="4">
        <v>100</v>
      </c>
      <c r="J11" s="4">
        <v>45</v>
      </c>
      <c r="K11" s="4"/>
      <c r="L11" s="4">
        <v>100</v>
      </c>
      <c r="M11" s="4">
        <v>80</v>
      </c>
      <c r="N11" s="4">
        <v>45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38">
        <v>2</v>
      </c>
      <c r="B12" s="48">
        <v>3190281</v>
      </c>
      <c r="C12" s="39" t="s">
        <v>8</v>
      </c>
      <c r="D12" s="40" t="s">
        <v>9</v>
      </c>
      <c r="E12" s="41">
        <f>SUM(F12:AC12)</f>
        <v>384</v>
      </c>
      <c r="F12" s="30">
        <v>80</v>
      </c>
      <c r="G12" s="19">
        <v>45</v>
      </c>
      <c r="H12" s="4">
        <v>50</v>
      </c>
      <c r="I12" s="4">
        <v>80</v>
      </c>
      <c r="J12" s="4">
        <v>36</v>
      </c>
      <c r="K12" s="4"/>
      <c r="L12" s="4">
        <v>29</v>
      </c>
      <c r="M12" s="4">
        <v>32</v>
      </c>
      <c r="N12" s="4">
        <v>32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38">
        <v>3</v>
      </c>
      <c r="B13" s="48">
        <v>3480841</v>
      </c>
      <c r="C13" s="39" t="s">
        <v>17</v>
      </c>
      <c r="D13" s="40" t="s">
        <v>7</v>
      </c>
      <c r="E13" s="41">
        <f>SUM(F13:AC13)</f>
        <v>379</v>
      </c>
      <c r="F13" s="30">
        <v>32</v>
      </c>
      <c r="G13" s="19">
        <v>32</v>
      </c>
      <c r="H13" s="4">
        <v>80</v>
      </c>
      <c r="I13" s="4">
        <v>50</v>
      </c>
      <c r="J13" s="4">
        <v>40</v>
      </c>
      <c r="K13" s="4"/>
      <c r="L13" s="4">
        <v>80</v>
      </c>
      <c r="M13" s="4">
        <v>36</v>
      </c>
      <c r="N13" s="4">
        <v>29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38">
        <v>4</v>
      </c>
      <c r="B14" s="48">
        <v>3481446</v>
      </c>
      <c r="C14" s="39" t="s">
        <v>24</v>
      </c>
      <c r="D14" s="40" t="s">
        <v>7</v>
      </c>
      <c r="E14" s="41">
        <f>SUM(F14:AC14)</f>
        <v>362</v>
      </c>
      <c r="F14" s="30">
        <v>18</v>
      </c>
      <c r="G14" s="19">
        <v>36</v>
      </c>
      <c r="H14" s="4">
        <v>60</v>
      </c>
      <c r="I14" s="4">
        <v>60</v>
      </c>
      <c r="J14" s="4">
        <v>24</v>
      </c>
      <c r="K14" s="4"/>
      <c r="L14" s="4">
        <v>60</v>
      </c>
      <c r="M14" s="4">
        <v>24</v>
      </c>
      <c r="N14" s="4">
        <v>80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38">
        <v>5</v>
      </c>
      <c r="B15" s="48">
        <v>3290374</v>
      </c>
      <c r="C15" s="39" t="s">
        <v>22</v>
      </c>
      <c r="D15" s="40" t="s">
        <v>15</v>
      </c>
      <c r="E15" s="41">
        <f>SUM(F15:AC15)</f>
        <v>352</v>
      </c>
      <c r="F15" s="30">
        <v>22</v>
      </c>
      <c r="G15" s="19">
        <v>50</v>
      </c>
      <c r="H15" s="4">
        <v>29</v>
      </c>
      <c r="I15" s="4">
        <v>29</v>
      </c>
      <c r="J15" s="4">
        <v>100</v>
      </c>
      <c r="K15" s="4"/>
      <c r="L15" s="4">
        <v>36</v>
      </c>
      <c r="M15" s="4">
        <v>50</v>
      </c>
      <c r="N15" s="4">
        <v>36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38">
        <v>6</v>
      </c>
      <c r="B16" s="48">
        <v>3482017</v>
      </c>
      <c r="C16" s="39" t="s">
        <v>6</v>
      </c>
      <c r="D16" s="40" t="s">
        <v>7</v>
      </c>
      <c r="E16" s="41">
        <f>SUM(F16:AC16)</f>
        <v>299</v>
      </c>
      <c r="F16" s="30">
        <v>100</v>
      </c>
      <c r="G16" s="19">
        <v>14</v>
      </c>
      <c r="H16" s="4">
        <v>14</v>
      </c>
      <c r="I16" s="4">
        <v>18</v>
      </c>
      <c r="J16" s="4">
        <v>60</v>
      </c>
      <c r="K16" s="4"/>
      <c r="L16" s="4">
        <v>18</v>
      </c>
      <c r="M16" s="4">
        <v>60</v>
      </c>
      <c r="N16" s="4">
        <v>15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38">
        <v>7</v>
      </c>
      <c r="B17" s="48">
        <v>3290334</v>
      </c>
      <c r="C17" s="39" t="s">
        <v>20</v>
      </c>
      <c r="D17" s="40" t="s">
        <v>15</v>
      </c>
      <c r="E17" s="41">
        <f>SUM(F17:AC17)</f>
        <v>292</v>
      </c>
      <c r="F17" s="30">
        <v>26</v>
      </c>
      <c r="G17" s="19">
        <v>60</v>
      </c>
      <c r="H17" s="4">
        <v>45</v>
      </c>
      <c r="I17" s="4">
        <v>40</v>
      </c>
      <c r="J17" s="4">
        <v>20</v>
      </c>
      <c r="K17" s="4"/>
      <c r="L17" s="4">
        <v>45</v>
      </c>
      <c r="M17" s="4">
        <v>16</v>
      </c>
      <c r="N17" s="4">
        <v>40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38">
        <v>8</v>
      </c>
      <c r="B18" s="48">
        <v>3190320</v>
      </c>
      <c r="C18" s="39" t="s">
        <v>23</v>
      </c>
      <c r="D18" s="40" t="s">
        <v>9</v>
      </c>
      <c r="E18" s="41">
        <f>SUM(F18:AC18)</f>
        <v>287</v>
      </c>
      <c r="F18" s="30">
        <v>20</v>
      </c>
      <c r="G18" s="19">
        <v>22</v>
      </c>
      <c r="H18" s="4">
        <v>22</v>
      </c>
      <c r="I18" s="4">
        <v>36</v>
      </c>
      <c r="J18" s="4">
        <v>36</v>
      </c>
      <c r="K18" s="4"/>
      <c r="L18" s="4">
        <v>22</v>
      </c>
      <c r="M18" s="4">
        <v>29</v>
      </c>
      <c r="N18" s="4">
        <v>100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38">
        <v>9</v>
      </c>
      <c r="B19" s="48">
        <v>3421402</v>
      </c>
      <c r="C19" s="39" t="s">
        <v>11</v>
      </c>
      <c r="D19" s="40" t="s">
        <v>12</v>
      </c>
      <c r="E19" s="41">
        <f>SUM(F19:AC19)</f>
        <v>249</v>
      </c>
      <c r="F19" s="30">
        <v>60</v>
      </c>
      <c r="G19" s="19">
        <v>24</v>
      </c>
      <c r="H19" s="4">
        <v>40</v>
      </c>
      <c r="I19" s="4">
        <v>45</v>
      </c>
      <c r="J19" s="4">
        <v>80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38">
        <v>10</v>
      </c>
      <c r="B20" s="48">
        <v>3290414</v>
      </c>
      <c r="C20" s="39" t="s">
        <v>21</v>
      </c>
      <c r="D20" s="40" t="s">
        <v>15</v>
      </c>
      <c r="E20" s="41">
        <f>SUM(F20:AC20)</f>
        <v>190</v>
      </c>
      <c r="F20" s="30">
        <v>24</v>
      </c>
      <c r="G20" s="19">
        <v>40</v>
      </c>
      <c r="H20" s="4">
        <v>32</v>
      </c>
      <c r="I20" s="4">
        <v>26</v>
      </c>
      <c r="J20" s="4"/>
      <c r="K20" s="4"/>
      <c r="L20" s="4">
        <v>32</v>
      </c>
      <c r="M20" s="4">
        <v>12</v>
      </c>
      <c r="N20" s="4">
        <v>24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38">
        <v>11</v>
      </c>
      <c r="B21" s="48">
        <v>3290405</v>
      </c>
      <c r="C21" s="39" t="s">
        <v>14</v>
      </c>
      <c r="D21" s="40" t="s">
        <v>15</v>
      </c>
      <c r="E21" s="41">
        <f>SUM(F21:AC21)</f>
        <v>175</v>
      </c>
      <c r="F21" s="30">
        <v>40</v>
      </c>
      <c r="G21" s="19">
        <v>15</v>
      </c>
      <c r="H21" s="4">
        <v>18</v>
      </c>
      <c r="I21" s="4">
        <v>22</v>
      </c>
      <c r="J21" s="4">
        <v>22</v>
      </c>
      <c r="K21" s="4"/>
      <c r="L21" s="4">
        <v>16</v>
      </c>
      <c r="M21" s="4">
        <v>26</v>
      </c>
      <c r="N21" s="4">
        <v>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38">
        <v>12</v>
      </c>
      <c r="B22" s="48">
        <v>3430152</v>
      </c>
      <c r="C22" s="39" t="s">
        <v>25</v>
      </c>
      <c r="D22" s="40" t="s">
        <v>26</v>
      </c>
      <c r="E22" s="41">
        <f>SUM(F22:AC22)</f>
        <v>172</v>
      </c>
      <c r="F22" s="30">
        <v>16</v>
      </c>
      <c r="G22" s="19">
        <v>20</v>
      </c>
      <c r="H22" s="4">
        <v>36</v>
      </c>
      <c r="I22" s="4">
        <v>20</v>
      </c>
      <c r="J22" s="4">
        <v>18</v>
      </c>
      <c r="K22" s="4"/>
      <c r="L22" s="4">
        <v>26</v>
      </c>
      <c r="M22" s="4">
        <v>14</v>
      </c>
      <c r="N22" s="4">
        <v>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38">
        <v>13</v>
      </c>
      <c r="B23" s="48">
        <v>3481697</v>
      </c>
      <c r="C23" s="39" t="s">
        <v>10</v>
      </c>
      <c r="D23" s="40" t="s">
        <v>7</v>
      </c>
      <c r="E23" s="41">
        <f>SUM(F23:AC23)</f>
        <v>160</v>
      </c>
      <c r="F23" s="30">
        <v>60</v>
      </c>
      <c r="G23" s="19">
        <v>16</v>
      </c>
      <c r="H23" s="4">
        <v>26</v>
      </c>
      <c r="I23" s="4">
        <v>32</v>
      </c>
      <c r="J23" s="4">
        <v>26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38">
        <v>14</v>
      </c>
      <c r="B24" s="49">
        <v>3200537</v>
      </c>
      <c r="C24" s="43" t="s">
        <v>162</v>
      </c>
      <c r="D24" s="42" t="s">
        <v>19</v>
      </c>
      <c r="E24" s="41">
        <f>SUM(F24:AC24)</f>
        <v>145</v>
      </c>
      <c r="F24" s="31"/>
      <c r="G24" s="4"/>
      <c r="H24" s="4"/>
      <c r="I24" s="4"/>
      <c r="J24" s="4"/>
      <c r="K24" s="4"/>
      <c r="L24" s="4">
        <v>40</v>
      </c>
      <c r="M24" s="4">
        <v>45</v>
      </c>
      <c r="N24" s="4">
        <v>60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38">
        <v>15</v>
      </c>
      <c r="B25" s="48">
        <v>3420966</v>
      </c>
      <c r="C25" s="39" t="s">
        <v>13</v>
      </c>
      <c r="D25" s="40" t="s">
        <v>12</v>
      </c>
      <c r="E25" s="41">
        <f>SUM(F25:AC25)</f>
        <v>127</v>
      </c>
      <c r="F25" s="30">
        <v>45</v>
      </c>
      <c r="G25" s="19">
        <v>11</v>
      </c>
      <c r="H25" s="4">
        <v>9</v>
      </c>
      <c r="I25" s="4">
        <v>12</v>
      </c>
      <c r="J25" s="4">
        <v>50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38">
        <v>16</v>
      </c>
      <c r="B26" s="48">
        <v>3520047</v>
      </c>
      <c r="C26" s="39" t="s">
        <v>31</v>
      </c>
      <c r="D26" s="40" t="s">
        <v>32</v>
      </c>
      <c r="E26" s="41">
        <f>SUM(F26:AC26)</f>
        <v>124</v>
      </c>
      <c r="F26" s="30">
        <v>11</v>
      </c>
      <c r="G26" s="19">
        <v>12</v>
      </c>
      <c r="H26" s="4">
        <v>16</v>
      </c>
      <c r="I26" s="4">
        <v>13</v>
      </c>
      <c r="J26" s="4">
        <v>16</v>
      </c>
      <c r="K26" s="4"/>
      <c r="L26" s="4">
        <v>15</v>
      </c>
      <c r="M26" s="4">
        <v>15</v>
      </c>
      <c r="N26" s="4">
        <v>26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38">
        <v>17</v>
      </c>
      <c r="B27" s="49">
        <v>3421420</v>
      </c>
      <c r="C27" s="43" t="s">
        <v>161</v>
      </c>
      <c r="D27" s="42" t="s">
        <v>12</v>
      </c>
      <c r="E27" s="41">
        <f>SUM(F27:AC27)</f>
        <v>122</v>
      </c>
      <c r="F27" s="31"/>
      <c r="G27" s="4"/>
      <c r="H27" s="4"/>
      <c r="I27" s="4"/>
      <c r="J27" s="4"/>
      <c r="K27" s="4"/>
      <c r="L27" s="4">
        <v>50</v>
      </c>
      <c r="M27" s="4">
        <v>22</v>
      </c>
      <c r="N27" s="4">
        <v>50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38">
        <v>18</v>
      </c>
      <c r="B28" s="49">
        <v>3481735</v>
      </c>
      <c r="C28" s="43" t="s">
        <v>160</v>
      </c>
      <c r="D28" s="42" t="s">
        <v>7</v>
      </c>
      <c r="E28" s="41">
        <f>SUM(F28:AC28)</f>
        <v>111</v>
      </c>
      <c r="F28" s="31"/>
      <c r="G28" s="4"/>
      <c r="H28" s="4"/>
      <c r="I28" s="4"/>
      <c r="J28" s="4"/>
      <c r="K28" s="4"/>
      <c r="L28" s="4"/>
      <c r="M28" s="4">
        <v>100</v>
      </c>
      <c r="N28" s="4">
        <v>11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38">
        <v>19</v>
      </c>
      <c r="B29" s="48">
        <v>3200469</v>
      </c>
      <c r="C29" s="39" t="s">
        <v>18</v>
      </c>
      <c r="D29" s="40" t="s">
        <v>19</v>
      </c>
      <c r="E29" s="41">
        <f>SUM(F29:AC29)</f>
        <v>110</v>
      </c>
      <c r="F29" s="30">
        <v>29</v>
      </c>
      <c r="G29" s="19">
        <v>13</v>
      </c>
      <c r="H29" s="4">
        <v>15</v>
      </c>
      <c r="I29" s="4">
        <v>24</v>
      </c>
      <c r="J29" s="4">
        <v>29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38">
        <v>20</v>
      </c>
      <c r="B30" s="48">
        <v>3190229</v>
      </c>
      <c r="C30" s="39" t="s">
        <v>100</v>
      </c>
      <c r="D30" s="40" t="s">
        <v>9</v>
      </c>
      <c r="E30" s="41">
        <f>SUM(F30:AC30)</f>
        <v>100</v>
      </c>
      <c r="F30" s="30" t="s">
        <v>101</v>
      </c>
      <c r="G30" s="19">
        <v>100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38">
        <v>21</v>
      </c>
      <c r="B31" s="48">
        <v>3200551</v>
      </c>
      <c r="C31" s="39" t="s">
        <v>28</v>
      </c>
      <c r="D31" s="40" t="s">
        <v>19</v>
      </c>
      <c r="E31" s="41">
        <f>SUM(F31:AC31)</f>
        <v>95</v>
      </c>
      <c r="F31" s="30">
        <v>14</v>
      </c>
      <c r="G31" s="19">
        <v>10</v>
      </c>
      <c r="H31" s="4">
        <v>11</v>
      </c>
      <c r="I31" s="4">
        <v>9</v>
      </c>
      <c r="J31" s="4">
        <v>12</v>
      </c>
      <c r="K31" s="4"/>
      <c r="L31" s="4">
        <v>14</v>
      </c>
      <c r="M31" s="4">
        <v>13</v>
      </c>
      <c r="N31" s="4">
        <v>12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38">
        <v>22</v>
      </c>
      <c r="B32" s="48">
        <v>3190280</v>
      </c>
      <c r="C32" s="39" t="s">
        <v>102</v>
      </c>
      <c r="D32" s="40" t="s">
        <v>9</v>
      </c>
      <c r="E32" s="41">
        <f>SUM(F32:AC32)</f>
        <v>80</v>
      </c>
      <c r="F32" s="30" t="s">
        <v>101</v>
      </c>
      <c r="G32" s="19">
        <v>80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38">
        <v>23</v>
      </c>
      <c r="B33" s="48">
        <v>3200495</v>
      </c>
      <c r="C33" s="39" t="s">
        <v>29</v>
      </c>
      <c r="D33" s="40" t="s">
        <v>19</v>
      </c>
      <c r="E33" s="41">
        <f>SUM(F33:AC33)</f>
        <v>80</v>
      </c>
      <c r="F33" s="30">
        <v>13</v>
      </c>
      <c r="G33" s="19">
        <v>9</v>
      </c>
      <c r="H33" s="4"/>
      <c r="I33" s="4"/>
      <c r="J33" s="4"/>
      <c r="K33" s="4"/>
      <c r="L33" s="4">
        <v>20</v>
      </c>
      <c r="M33" s="4">
        <v>20</v>
      </c>
      <c r="N33" s="4">
        <v>18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38">
        <v>24</v>
      </c>
      <c r="B34" s="48">
        <v>3290412</v>
      </c>
      <c r="C34" s="39" t="s">
        <v>27</v>
      </c>
      <c r="D34" s="40" t="s">
        <v>15</v>
      </c>
      <c r="E34" s="41">
        <f>SUM(F34:AC34)</f>
        <v>75</v>
      </c>
      <c r="F34" s="30">
        <v>15</v>
      </c>
      <c r="G34" s="19">
        <v>26</v>
      </c>
      <c r="H34" s="4">
        <v>20</v>
      </c>
      <c r="I34" s="4"/>
      <c r="J34" s="4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38">
        <v>25</v>
      </c>
      <c r="B35" s="49">
        <v>3430198</v>
      </c>
      <c r="C35" s="43" t="s">
        <v>163</v>
      </c>
      <c r="D35" s="42" t="s">
        <v>26</v>
      </c>
      <c r="E35" s="41">
        <f>SUM(F35:AC35)</f>
        <v>55</v>
      </c>
      <c r="F35" s="31"/>
      <c r="G35" s="4"/>
      <c r="H35" s="4"/>
      <c r="I35" s="4"/>
      <c r="J35" s="4"/>
      <c r="K35" s="4"/>
      <c r="L35" s="4">
        <v>24</v>
      </c>
      <c r="M35" s="4">
        <v>11</v>
      </c>
      <c r="N35" s="4">
        <v>20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38">
        <v>26</v>
      </c>
      <c r="B36" s="48">
        <v>3290410</v>
      </c>
      <c r="C36" s="39" t="s">
        <v>127</v>
      </c>
      <c r="D36" s="40" t="s">
        <v>15</v>
      </c>
      <c r="E36" s="41">
        <f>SUM(F36:AC36)</f>
        <v>51</v>
      </c>
      <c r="F36" s="30"/>
      <c r="G36" s="19"/>
      <c r="H36" s="4">
        <v>24</v>
      </c>
      <c r="I36" s="4">
        <v>16</v>
      </c>
      <c r="J36" s="4">
        <v>11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38">
        <v>27</v>
      </c>
      <c r="B37" s="49">
        <v>3520048</v>
      </c>
      <c r="C37" s="43" t="s">
        <v>165</v>
      </c>
      <c r="D37" s="42" t="s">
        <v>32</v>
      </c>
      <c r="E37" s="41">
        <f>SUM(F37:AC37)</f>
        <v>45</v>
      </c>
      <c r="F37" s="31"/>
      <c r="G37" s="4"/>
      <c r="H37" s="4"/>
      <c r="I37" s="4"/>
      <c r="J37" s="4"/>
      <c r="K37" s="4"/>
      <c r="L37" s="4">
        <v>13</v>
      </c>
      <c r="M37" s="4">
        <v>18</v>
      </c>
      <c r="N37" s="4">
        <v>14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38">
        <v>28</v>
      </c>
      <c r="B38" s="48">
        <v>3290411</v>
      </c>
      <c r="C38" s="39" t="s">
        <v>128</v>
      </c>
      <c r="D38" s="40" t="s">
        <v>15</v>
      </c>
      <c r="E38" s="41">
        <f>SUM(F38:AC38)</f>
        <v>43</v>
      </c>
      <c r="F38" s="30"/>
      <c r="G38" s="19"/>
      <c r="H38" s="4">
        <v>13</v>
      </c>
      <c r="I38" s="4">
        <v>15</v>
      </c>
      <c r="J38" s="4">
        <v>15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">
      <c r="A39" s="38">
        <v>29</v>
      </c>
      <c r="B39" s="49">
        <v>3200372</v>
      </c>
      <c r="C39" s="43" t="s">
        <v>164</v>
      </c>
      <c r="D39" s="42" t="s">
        <v>19</v>
      </c>
      <c r="E39" s="41">
        <f>SUM(F39:AC39)</f>
        <v>40</v>
      </c>
      <c r="F39" s="31"/>
      <c r="G39" s="4"/>
      <c r="H39" s="4"/>
      <c r="I39" s="4"/>
      <c r="J39" s="4"/>
      <c r="K39" s="4"/>
      <c r="L39" s="4"/>
      <c r="M39" s="4">
        <v>40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">
      <c r="A40" s="38">
        <v>30</v>
      </c>
      <c r="B40" s="48">
        <v>3290413</v>
      </c>
      <c r="C40" s="39" t="s">
        <v>129</v>
      </c>
      <c r="D40" s="40" t="s">
        <v>15</v>
      </c>
      <c r="E40" s="41">
        <f>SUM(F40:AC40)</f>
        <v>36</v>
      </c>
      <c r="F40" s="30"/>
      <c r="G40" s="19"/>
      <c r="H40" s="4">
        <v>12</v>
      </c>
      <c r="I40" s="4">
        <v>14</v>
      </c>
      <c r="J40" s="4">
        <v>10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">
      <c r="A41" s="38">
        <v>31</v>
      </c>
      <c r="B41" s="49">
        <v>3430200</v>
      </c>
      <c r="C41" s="43" t="s">
        <v>166</v>
      </c>
      <c r="D41" s="42" t="s">
        <v>26</v>
      </c>
      <c r="E41" s="41">
        <f>SUM(F41:AC41)</f>
        <v>35</v>
      </c>
      <c r="F41" s="31"/>
      <c r="G41" s="4"/>
      <c r="H41" s="4"/>
      <c r="I41" s="4"/>
      <c r="J41" s="4"/>
      <c r="K41" s="4"/>
      <c r="L41" s="4">
        <v>12</v>
      </c>
      <c r="M41" s="4">
        <v>10</v>
      </c>
      <c r="N41" s="4">
        <v>13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">
      <c r="A42" s="38">
        <v>32</v>
      </c>
      <c r="B42" s="59">
        <v>3200596</v>
      </c>
      <c r="C42" s="60" t="s">
        <v>131</v>
      </c>
      <c r="D42" s="61" t="s">
        <v>19</v>
      </c>
      <c r="E42" s="41">
        <f>SUM(F42:AC42)</f>
        <v>31</v>
      </c>
      <c r="F42" s="31"/>
      <c r="G42" s="4"/>
      <c r="H42" s="4">
        <v>8</v>
      </c>
      <c r="I42" s="4">
        <v>10</v>
      </c>
      <c r="J42" s="4">
        <v>13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">
      <c r="A43" s="38">
        <v>33</v>
      </c>
      <c r="B43" s="48">
        <v>3290419</v>
      </c>
      <c r="C43" s="39" t="s">
        <v>130</v>
      </c>
      <c r="D43" s="40" t="s">
        <v>15</v>
      </c>
      <c r="E43" s="41">
        <f>SUM(F43:AC43)</f>
        <v>30</v>
      </c>
      <c r="F43" s="30"/>
      <c r="G43" s="19"/>
      <c r="H43" s="4">
        <v>10</v>
      </c>
      <c r="I43" s="4">
        <v>11</v>
      </c>
      <c r="J43" s="4">
        <v>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">
      <c r="A44" s="38">
        <v>34</v>
      </c>
      <c r="B44" s="48">
        <v>3190230</v>
      </c>
      <c r="C44" s="39" t="s">
        <v>103</v>
      </c>
      <c r="D44" s="40" t="s">
        <v>9</v>
      </c>
      <c r="E44" s="41">
        <f>SUM(F44:AC44)</f>
        <v>29</v>
      </c>
      <c r="F44" s="30" t="s">
        <v>101</v>
      </c>
      <c r="G44" s="19">
        <v>29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">
      <c r="A45" s="38">
        <v>35</v>
      </c>
      <c r="B45" s="48">
        <v>3190327</v>
      </c>
      <c r="C45" s="39" t="s">
        <v>30</v>
      </c>
      <c r="D45" s="40" t="s">
        <v>9</v>
      </c>
      <c r="E45" s="41">
        <f>SUM(F45:AC45)</f>
        <v>12</v>
      </c>
      <c r="F45" s="30">
        <v>12</v>
      </c>
      <c r="G45" s="19" t="s">
        <v>101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">
      <c r="A46" s="38">
        <v>36</v>
      </c>
      <c r="B46" s="49"/>
      <c r="C46" s="43"/>
      <c r="D46" s="42"/>
      <c r="E46" s="41">
        <f>SUM(F46:AC46)</f>
        <v>0</v>
      </c>
      <c r="F46" s="3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">
      <c r="A47" s="38">
        <v>38</v>
      </c>
      <c r="B47" s="49"/>
      <c r="C47" s="43"/>
      <c r="D47" s="42"/>
      <c r="E47" s="41">
        <f>SUM(F47:AC47)</f>
        <v>0</v>
      </c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">
      <c r="A48" s="38">
        <v>39</v>
      </c>
      <c r="B48" s="49"/>
      <c r="C48" s="43"/>
      <c r="D48" s="42"/>
      <c r="E48" s="41">
        <f>SUM(F48:AC48)</f>
        <v>0</v>
      </c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thickBot="1">
      <c r="A49" s="44">
        <v>40</v>
      </c>
      <c r="B49" s="50"/>
      <c r="C49" s="46"/>
      <c r="D49" s="45"/>
      <c r="E49" s="47">
        <f>SUM(F49:AC49)</f>
        <v>0</v>
      </c>
      <c r="F49" s="3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2.75" thickBot="1">
      <c r="A50" s="22"/>
      <c r="B50" s="23"/>
      <c r="C50" s="24"/>
      <c r="D50" s="2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 t="s">
        <v>117</v>
      </c>
      <c r="W50" s="23"/>
      <c r="X50" s="23"/>
      <c r="Y50" s="23"/>
      <c r="Z50" s="23"/>
      <c r="AA50" s="23"/>
      <c r="AB50" s="23"/>
      <c r="AC50" s="26"/>
    </row>
    <row r="51" spans="1:29" ht="12.75" thickTop="1">
      <c r="A51" s="10"/>
      <c r="B51" s="11"/>
      <c r="C51" s="12"/>
      <c r="D51" s="1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">
      <c r="A52" s="10"/>
      <c r="B52" s="11"/>
      <c r="C52" s="12"/>
      <c r="D52" s="1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">
      <c r="A53" s="10"/>
      <c r="B53" s="11"/>
      <c r="C53" s="12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</sheetData>
  <sheetProtection/>
  <printOptions/>
  <pageMargins left="0.3937007874015748" right="0.3937007874015748" top="1.64" bottom="0.984251968503937" header="0.1968503937007874" footer="0.3937007874015748"/>
  <pageSetup fitToHeight="0" fitToWidth="1" horizontalDpi="300" verticalDpi="300" orientation="landscape" paperSize="9" scale="87"/>
  <headerFooter alignWithMargins="0">
    <oddHeader>&amp;L&amp;B&amp;C
&amp;"Arial,Fett"&amp;12FIS Roller Ski World Cup - FIS Coupe du Monde Skis à Roulettes - FIS Rollerski Weltcup&amp;3
&amp;12World Cup Overall Standing Junior Men 2011</oddHeader>
    <oddFooter>&amp;R&amp;B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54"/>
  <sheetViews>
    <sheetView workbookViewId="0" topLeftCell="A1">
      <selection activeCell="C36" sqref="C36"/>
    </sheetView>
  </sheetViews>
  <sheetFormatPr defaultColWidth="11.00390625" defaultRowHeight="12.75"/>
  <cols>
    <col min="1" max="1" width="6.875" style="1" customWidth="1"/>
    <col min="2" max="2" width="8.625" style="1" customWidth="1"/>
    <col min="3" max="3" width="24.375" style="1" customWidth="1"/>
    <col min="4" max="4" width="5.375" style="1" customWidth="1"/>
    <col min="5" max="5" width="7.375" style="8" customWidth="1"/>
    <col min="6" max="29" width="3.625" style="2" customWidth="1"/>
    <col min="30" max="16384" width="10.75390625" style="1" customWidth="1"/>
  </cols>
  <sheetData>
    <row r="10" spans="1:29" ht="12">
      <c r="A10" s="5" t="s">
        <v>0</v>
      </c>
      <c r="B10" s="6" t="s">
        <v>1</v>
      </c>
      <c r="C10" s="5" t="s">
        <v>2</v>
      </c>
      <c r="D10" s="9" t="s">
        <v>3</v>
      </c>
      <c r="E10" s="7" t="s">
        <v>4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6">
        <v>23</v>
      </c>
      <c r="AC10" s="6">
        <v>24</v>
      </c>
    </row>
    <row r="11" spans="1:29" ht="12.75">
      <c r="A11" s="34">
        <v>1</v>
      </c>
      <c r="B11" s="48">
        <v>3485835</v>
      </c>
      <c r="C11" s="39" t="s">
        <v>37</v>
      </c>
      <c r="D11" s="40" t="s">
        <v>7</v>
      </c>
      <c r="E11" s="41">
        <f>SUM(F11:AC11)</f>
        <v>496</v>
      </c>
      <c r="F11" s="30">
        <v>45</v>
      </c>
      <c r="G11" s="19">
        <v>60</v>
      </c>
      <c r="H11" s="4">
        <v>100</v>
      </c>
      <c r="I11" s="4">
        <v>100</v>
      </c>
      <c r="J11" s="4">
        <v>29</v>
      </c>
      <c r="K11" s="4"/>
      <c r="L11" s="4">
        <v>80</v>
      </c>
      <c r="M11" s="4">
        <v>22</v>
      </c>
      <c r="N11" s="4">
        <v>60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34">
        <v>2</v>
      </c>
      <c r="B12" s="48">
        <v>3425863</v>
      </c>
      <c r="C12" s="39" t="s">
        <v>33</v>
      </c>
      <c r="D12" s="40" t="s">
        <v>12</v>
      </c>
      <c r="E12" s="41">
        <f>SUM(F12:AC12)</f>
        <v>490</v>
      </c>
      <c r="F12" s="30">
        <v>100</v>
      </c>
      <c r="G12" s="19">
        <v>80</v>
      </c>
      <c r="H12" s="4">
        <v>45</v>
      </c>
      <c r="I12" s="4">
        <v>60</v>
      </c>
      <c r="J12" s="4">
        <v>60</v>
      </c>
      <c r="K12" s="4"/>
      <c r="L12" s="4">
        <v>45</v>
      </c>
      <c r="M12" s="4">
        <v>50</v>
      </c>
      <c r="N12" s="4">
        <v>50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34">
        <v>3</v>
      </c>
      <c r="B13" s="48">
        <v>3485764</v>
      </c>
      <c r="C13" s="39" t="s">
        <v>42</v>
      </c>
      <c r="D13" s="40" t="s">
        <v>7</v>
      </c>
      <c r="E13" s="41">
        <f>SUM(F13:AC13)</f>
        <v>484</v>
      </c>
      <c r="F13" s="30">
        <v>26</v>
      </c>
      <c r="G13" s="19">
        <v>100</v>
      </c>
      <c r="H13" s="4">
        <v>80</v>
      </c>
      <c r="I13" s="4">
        <v>80</v>
      </c>
      <c r="J13" s="4">
        <v>32</v>
      </c>
      <c r="K13" s="4"/>
      <c r="L13" s="4">
        <v>60</v>
      </c>
      <c r="M13" s="4">
        <v>26</v>
      </c>
      <c r="N13" s="4">
        <v>80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34">
        <v>4</v>
      </c>
      <c r="B14" s="48">
        <v>3425862</v>
      </c>
      <c r="C14" s="39" t="s">
        <v>39</v>
      </c>
      <c r="D14" s="40" t="s">
        <v>12</v>
      </c>
      <c r="E14" s="41">
        <f>SUM(F14:AC14)</f>
        <v>373</v>
      </c>
      <c r="F14" s="30">
        <v>36</v>
      </c>
      <c r="G14" s="19">
        <v>45</v>
      </c>
      <c r="H14" s="4">
        <v>40</v>
      </c>
      <c r="I14" s="4">
        <v>50</v>
      </c>
      <c r="J14" s="4">
        <v>80</v>
      </c>
      <c r="K14" s="4"/>
      <c r="L14" s="4">
        <v>50</v>
      </c>
      <c r="M14" s="4">
        <v>40</v>
      </c>
      <c r="N14" s="4">
        <v>32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34">
        <v>5</v>
      </c>
      <c r="B15" s="48">
        <v>3295223</v>
      </c>
      <c r="C15" s="39" t="s">
        <v>36</v>
      </c>
      <c r="D15" s="40" t="s">
        <v>15</v>
      </c>
      <c r="E15" s="41">
        <f>SUM(F15:AC15)</f>
        <v>317</v>
      </c>
      <c r="F15" s="30">
        <v>50</v>
      </c>
      <c r="G15" s="19">
        <v>24</v>
      </c>
      <c r="H15" s="4">
        <v>24</v>
      </c>
      <c r="I15" s="4">
        <v>32</v>
      </c>
      <c r="J15" s="4">
        <v>100</v>
      </c>
      <c r="K15" s="4"/>
      <c r="L15" s="4">
        <v>20</v>
      </c>
      <c r="M15" s="4">
        <v>45</v>
      </c>
      <c r="N15" s="4">
        <v>22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34">
        <v>6</v>
      </c>
      <c r="B16" s="48">
        <v>3205386</v>
      </c>
      <c r="C16" s="39" t="s">
        <v>35</v>
      </c>
      <c r="D16" s="40" t="s">
        <v>19</v>
      </c>
      <c r="E16" s="41">
        <f>SUM(F16:AC16)</f>
        <v>306</v>
      </c>
      <c r="F16" s="30">
        <v>60</v>
      </c>
      <c r="G16" s="19">
        <v>40</v>
      </c>
      <c r="H16" s="4">
        <v>32</v>
      </c>
      <c r="I16" s="4">
        <v>45</v>
      </c>
      <c r="J16" s="4">
        <v>45</v>
      </c>
      <c r="K16" s="4"/>
      <c r="L16" s="4">
        <v>24</v>
      </c>
      <c r="M16" s="4">
        <v>36</v>
      </c>
      <c r="N16" s="4">
        <v>24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">
      <c r="A17" s="34">
        <v>7</v>
      </c>
      <c r="B17" s="49">
        <v>3295222</v>
      </c>
      <c r="C17" s="43" t="s">
        <v>34</v>
      </c>
      <c r="D17" s="42" t="s">
        <v>15</v>
      </c>
      <c r="E17" s="41">
        <f>SUM(F17:AC17)</f>
        <v>282</v>
      </c>
      <c r="F17" s="51">
        <v>80</v>
      </c>
      <c r="G17" s="4"/>
      <c r="H17" s="4">
        <v>16</v>
      </c>
      <c r="I17" s="4">
        <v>18</v>
      </c>
      <c r="J17" s="4">
        <v>50</v>
      </c>
      <c r="K17" s="4"/>
      <c r="L17" s="4">
        <v>18</v>
      </c>
      <c r="M17" s="4">
        <v>80</v>
      </c>
      <c r="N17" s="4">
        <v>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34">
        <v>8</v>
      </c>
      <c r="B18" s="49">
        <v>3425519</v>
      </c>
      <c r="C18" s="43" t="s">
        <v>167</v>
      </c>
      <c r="D18" s="42" t="s">
        <v>12</v>
      </c>
      <c r="E18" s="41">
        <f>SUM(F18:AC18)</f>
        <v>260</v>
      </c>
      <c r="F18" s="31"/>
      <c r="G18" s="4"/>
      <c r="H18" s="4"/>
      <c r="I18" s="4"/>
      <c r="J18" s="4"/>
      <c r="K18" s="4"/>
      <c r="L18" s="4">
        <v>100</v>
      </c>
      <c r="M18" s="4">
        <v>60</v>
      </c>
      <c r="N18" s="4">
        <v>100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34">
        <v>9</v>
      </c>
      <c r="B19" s="48">
        <v>3195147</v>
      </c>
      <c r="C19" s="39" t="s">
        <v>40</v>
      </c>
      <c r="D19" s="40" t="s">
        <v>9</v>
      </c>
      <c r="E19" s="41">
        <f>SUM(F19:AC19)</f>
        <v>214</v>
      </c>
      <c r="F19" s="30">
        <v>32</v>
      </c>
      <c r="G19" s="19">
        <v>32</v>
      </c>
      <c r="H19" s="4">
        <v>36</v>
      </c>
      <c r="I19" s="4">
        <v>40</v>
      </c>
      <c r="J19" s="4">
        <v>20</v>
      </c>
      <c r="K19" s="4"/>
      <c r="L19" s="4">
        <v>15</v>
      </c>
      <c r="M19" s="4">
        <v>24</v>
      </c>
      <c r="N19" s="4">
        <v>15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34">
        <v>10</v>
      </c>
      <c r="B20" s="48">
        <v>3435133</v>
      </c>
      <c r="C20" s="39" t="s">
        <v>43</v>
      </c>
      <c r="D20" s="40" t="s">
        <v>26</v>
      </c>
      <c r="E20" s="41">
        <f>SUM(F20:AC20)</f>
        <v>207</v>
      </c>
      <c r="F20" s="30">
        <v>24</v>
      </c>
      <c r="G20" s="19">
        <v>22</v>
      </c>
      <c r="H20" s="4">
        <v>50</v>
      </c>
      <c r="I20" s="4"/>
      <c r="J20" s="4">
        <v>24</v>
      </c>
      <c r="K20" s="4"/>
      <c r="L20" s="4">
        <v>29</v>
      </c>
      <c r="M20" s="4">
        <v>18</v>
      </c>
      <c r="N20" s="4">
        <v>40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34">
        <v>11</v>
      </c>
      <c r="B21" s="48">
        <v>3205384</v>
      </c>
      <c r="C21" s="39" t="s">
        <v>48</v>
      </c>
      <c r="D21" s="40" t="s">
        <v>19</v>
      </c>
      <c r="E21" s="41">
        <f>SUM(F21:AC21)</f>
        <v>173</v>
      </c>
      <c r="F21" s="30">
        <v>15</v>
      </c>
      <c r="G21" s="19">
        <v>26</v>
      </c>
      <c r="H21" s="4">
        <v>20</v>
      </c>
      <c r="I21" s="4">
        <v>26</v>
      </c>
      <c r="J21" s="4">
        <v>22</v>
      </c>
      <c r="K21" s="4"/>
      <c r="L21" s="4">
        <v>26</v>
      </c>
      <c r="M21" s="4">
        <v>20</v>
      </c>
      <c r="N21" s="4">
        <v>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34">
        <v>12</v>
      </c>
      <c r="B22" s="48">
        <v>3295208</v>
      </c>
      <c r="C22" s="39" t="s">
        <v>46</v>
      </c>
      <c r="D22" s="40" t="s">
        <v>15</v>
      </c>
      <c r="E22" s="41">
        <f>SUM(F22:AC22)</f>
        <v>167</v>
      </c>
      <c r="F22" s="30">
        <v>18</v>
      </c>
      <c r="G22" s="19" t="s">
        <v>101</v>
      </c>
      <c r="H22" s="4">
        <v>13</v>
      </c>
      <c r="I22" s="4"/>
      <c r="J22" s="4">
        <v>36</v>
      </c>
      <c r="K22" s="4"/>
      <c r="L22" s="4"/>
      <c r="M22" s="4">
        <v>100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34">
        <v>13</v>
      </c>
      <c r="B23" s="49">
        <v>3295232</v>
      </c>
      <c r="C23" s="43" t="s">
        <v>133</v>
      </c>
      <c r="D23" s="42" t="s">
        <v>15</v>
      </c>
      <c r="E23" s="41">
        <f>SUM(F23:AC23)</f>
        <v>153</v>
      </c>
      <c r="F23" s="31"/>
      <c r="G23" s="4"/>
      <c r="H23" s="4">
        <v>60</v>
      </c>
      <c r="I23" s="4">
        <v>24</v>
      </c>
      <c r="J23" s="4"/>
      <c r="K23" s="4"/>
      <c r="L23" s="4">
        <v>40</v>
      </c>
      <c r="M23" s="4"/>
      <c r="N23" s="4">
        <v>29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">
      <c r="A24" s="34">
        <v>14</v>
      </c>
      <c r="B24" s="48">
        <v>3485989</v>
      </c>
      <c r="C24" s="39" t="s">
        <v>41</v>
      </c>
      <c r="D24" s="40" t="s">
        <v>7</v>
      </c>
      <c r="E24" s="41">
        <f>SUM(F24:AC24)</f>
        <v>136</v>
      </c>
      <c r="F24" s="30">
        <v>29</v>
      </c>
      <c r="G24" s="19">
        <v>20</v>
      </c>
      <c r="H24" s="4">
        <v>29</v>
      </c>
      <c r="I24" s="4">
        <v>32</v>
      </c>
      <c r="J24" s="4">
        <v>26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34">
        <v>15</v>
      </c>
      <c r="B25" s="48">
        <v>3295182</v>
      </c>
      <c r="C25" s="39" t="s">
        <v>47</v>
      </c>
      <c r="D25" s="40" t="s">
        <v>15</v>
      </c>
      <c r="E25" s="41">
        <f>SUM(F25:AC25)</f>
        <v>130</v>
      </c>
      <c r="F25" s="30">
        <v>16</v>
      </c>
      <c r="G25" s="19">
        <v>36</v>
      </c>
      <c r="H25" s="4">
        <v>26</v>
      </c>
      <c r="I25" s="4">
        <v>36</v>
      </c>
      <c r="J25" s="4">
        <v>16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34">
        <v>16</v>
      </c>
      <c r="B26" s="48">
        <v>3425865</v>
      </c>
      <c r="C26" s="39" t="s">
        <v>38</v>
      </c>
      <c r="D26" s="40" t="s">
        <v>12</v>
      </c>
      <c r="E26" s="41">
        <f>SUM(F26:AC26)</f>
        <v>106</v>
      </c>
      <c r="F26" s="30">
        <v>40</v>
      </c>
      <c r="G26" s="19">
        <v>29</v>
      </c>
      <c r="H26" s="4">
        <v>15</v>
      </c>
      <c r="I26" s="4">
        <v>22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34">
        <v>17</v>
      </c>
      <c r="B27" s="48">
        <v>3485833</v>
      </c>
      <c r="C27" s="39" t="s">
        <v>45</v>
      </c>
      <c r="D27" s="40" t="s">
        <v>7</v>
      </c>
      <c r="E27" s="41">
        <f>SUM(F27:AC27)</f>
        <v>105</v>
      </c>
      <c r="F27" s="30">
        <v>20</v>
      </c>
      <c r="G27" s="19" t="s">
        <v>101</v>
      </c>
      <c r="H27" s="4"/>
      <c r="I27" s="4"/>
      <c r="J27" s="4">
        <v>40</v>
      </c>
      <c r="K27" s="4"/>
      <c r="L27" s="4"/>
      <c r="M27" s="4">
        <v>32</v>
      </c>
      <c r="N27" s="4">
        <v>13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34">
        <v>18</v>
      </c>
      <c r="B28" s="49">
        <v>3465021</v>
      </c>
      <c r="C28" s="43" t="s">
        <v>173</v>
      </c>
      <c r="D28" s="42" t="s">
        <v>155</v>
      </c>
      <c r="E28" s="41">
        <f>SUM(F28:AC28)</f>
        <v>97</v>
      </c>
      <c r="F28" s="31"/>
      <c r="G28" s="4"/>
      <c r="H28" s="4"/>
      <c r="I28" s="4"/>
      <c r="J28" s="4"/>
      <c r="K28" s="4"/>
      <c r="L28" s="4">
        <v>36</v>
      </c>
      <c r="M28" s="4">
        <v>16</v>
      </c>
      <c r="N28" s="4">
        <v>45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">
      <c r="A29" s="34">
        <v>19</v>
      </c>
      <c r="B29" s="49">
        <v>3486007</v>
      </c>
      <c r="C29" s="43" t="s">
        <v>168</v>
      </c>
      <c r="D29" s="42" t="s">
        <v>7</v>
      </c>
      <c r="E29" s="41">
        <f>SUM(F29:AC29)</f>
        <v>81</v>
      </c>
      <c r="F29" s="31"/>
      <c r="G29" s="4"/>
      <c r="H29" s="4"/>
      <c r="I29" s="4"/>
      <c r="J29" s="4"/>
      <c r="K29" s="4"/>
      <c r="L29" s="4">
        <v>32</v>
      </c>
      <c r="M29" s="4">
        <v>13</v>
      </c>
      <c r="N29" s="4">
        <v>36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34">
        <v>20</v>
      </c>
      <c r="B30" s="49">
        <v>3425864</v>
      </c>
      <c r="C30" s="43" t="s">
        <v>169</v>
      </c>
      <c r="D30" s="42" t="s">
        <v>12</v>
      </c>
      <c r="E30" s="41">
        <f>SUM(F30:AC30)</f>
        <v>77</v>
      </c>
      <c r="F30" s="31"/>
      <c r="G30" s="4"/>
      <c r="H30" s="4"/>
      <c r="I30" s="4"/>
      <c r="J30" s="4"/>
      <c r="K30" s="4"/>
      <c r="L30" s="4">
        <v>22</v>
      </c>
      <c r="M30" s="4">
        <v>29</v>
      </c>
      <c r="N30" s="4">
        <v>26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34">
        <v>21</v>
      </c>
      <c r="B31" s="48">
        <v>3525036</v>
      </c>
      <c r="C31" s="39" t="s">
        <v>49</v>
      </c>
      <c r="D31" s="40" t="s">
        <v>32</v>
      </c>
      <c r="E31" s="41">
        <f>SUM(F31:AC31)</f>
        <v>58</v>
      </c>
      <c r="F31" s="30">
        <v>14</v>
      </c>
      <c r="G31" s="19" t="s">
        <v>101</v>
      </c>
      <c r="H31" s="4">
        <v>14</v>
      </c>
      <c r="I31" s="4">
        <v>15</v>
      </c>
      <c r="J31" s="4">
        <v>15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">
      <c r="A32" s="34">
        <v>22</v>
      </c>
      <c r="B32" s="48">
        <v>3486148</v>
      </c>
      <c r="C32" s="43" t="s">
        <v>50</v>
      </c>
      <c r="D32" s="42" t="s">
        <v>7</v>
      </c>
      <c r="E32" s="41">
        <f>SUM(F32:AC32)</f>
        <v>55</v>
      </c>
      <c r="F32" s="51">
        <v>13</v>
      </c>
      <c r="G32" s="4"/>
      <c r="H32" s="4">
        <v>22</v>
      </c>
      <c r="I32" s="4">
        <v>20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">
      <c r="A33" s="34">
        <v>23</v>
      </c>
      <c r="B33" s="49">
        <v>3295238</v>
      </c>
      <c r="C33" s="43" t="s">
        <v>132</v>
      </c>
      <c r="D33" s="42" t="s">
        <v>15</v>
      </c>
      <c r="E33" s="41">
        <f>SUM(F33:AC33)</f>
        <v>52</v>
      </c>
      <c r="F33" s="31"/>
      <c r="G33" s="4"/>
      <c r="H33" s="4">
        <v>18</v>
      </c>
      <c r="I33" s="4">
        <v>16</v>
      </c>
      <c r="J33" s="4">
        <v>18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">
      <c r="A34" s="34">
        <v>24</v>
      </c>
      <c r="B34" s="48">
        <v>3195149</v>
      </c>
      <c r="C34" s="39" t="s">
        <v>104</v>
      </c>
      <c r="D34" s="40" t="s">
        <v>9</v>
      </c>
      <c r="E34" s="41">
        <f>SUM(F34:AC34)</f>
        <v>50</v>
      </c>
      <c r="F34" s="30" t="s">
        <v>101</v>
      </c>
      <c r="G34" s="19">
        <v>50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34">
        <v>25</v>
      </c>
      <c r="B35" s="49">
        <v>3205431</v>
      </c>
      <c r="C35" s="43" t="s">
        <v>170</v>
      </c>
      <c r="D35" s="42" t="s">
        <v>19</v>
      </c>
      <c r="E35" s="41">
        <f>SUM(F35:AC35)</f>
        <v>47</v>
      </c>
      <c r="F35" s="31"/>
      <c r="G35" s="4"/>
      <c r="H35" s="4"/>
      <c r="I35" s="4"/>
      <c r="J35" s="4"/>
      <c r="K35" s="4"/>
      <c r="L35" s="4">
        <v>16</v>
      </c>
      <c r="M35" s="4">
        <v>15</v>
      </c>
      <c r="N35" s="4">
        <v>16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">
      <c r="A36" s="34">
        <v>26</v>
      </c>
      <c r="B36" s="49">
        <v>3205489</v>
      </c>
      <c r="C36" s="43" t="s">
        <v>171</v>
      </c>
      <c r="D36" s="42" t="s">
        <v>19</v>
      </c>
      <c r="E36" s="41">
        <f>SUM(F36:AC36)</f>
        <v>40</v>
      </c>
      <c r="F36" s="31"/>
      <c r="G36" s="4"/>
      <c r="H36" s="4"/>
      <c r="I36" s="4"/>
      <c r="J36" s="4"/>
      <c r="K36" s="4"/>
      <c r="L36" s="4">
        <v>14</v>
      </c>
      <c r="M36" s="4">
        <v>14</v>
      </c>
      <c r="N36" s="4">
        <v>12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">
      <c r="A37" s="34">
        <v>27</v>
      </c>
      <c r="B37" s="49">
        <v>3525037</v>
      </c>
      <c r="C37" s="43" t="s">
        <v>172</v>
      </c>
      <c r="D37" s="42" t="s">
        <v>32</v>
      </c>
      <c r="E37" s="41">
        <f>SUM(F37:AC37)</f>
        <v>39</v>
      </c>
      <c r="F37" s="31"/>
      <c r="G37" s="4"/>
      <c r="H37" s="4"/>
      <c r="I37" s="4"/>
      <c r="J37" s="4"/>
      <c r="K37" s="4"/>
      <c r="L37" s="4">
        <v>13</v>
      </c>
      <c r="M37" s="4">
        <v>12</v>
      </c>
      <c r="N37" s="4">
        <v>14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">
      <c r="A38" s="34">
        <v>28</v>
      </c>
      <c r="B38" s="48">
        <v>3195176</v>
      </c>
      <c r="C38" s="39" t="s">
        <v>44</v>
      </c>
      <c r="D38" s="40" t="s">
        <v>9</v>
      </c>
      <c r="E38" s="41">
        <f>SUM(F38:AC38)</f>
        <v>22</v>
      </c>
      <c r="F38" s="30">
        <v>22</v>
      </c>
      <c r="G38" s="19" t="s">
        <v>101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">
      <c r="A39" s="34">
        <v>29</v>
      </c>
      <c r="B39" s="49"/>
      <c r="C39" s="43"/>
      <c r="D39" s="42"/>
      <c r="E39" s="41">
        <f aca="true" t="shared" si="0" ref="E32:E50">SUM(F39:AC39)</f>
        <v>0</v>
      </c>
      <c r="F39" s="3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">
      <c r="A40" s="34">
        <v>30</v>
      </c>
      <c r="B40" s="49"/>
      <c r="C40" s="43"/>
      <c r="D40" s="42"/>
      <c r="E40" s="41">
        <f t="shared" si="0"/>
        <v>0</v>
      </c>
      <c r="F40" s="3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">
      <c r="A41" s="34">
        <v>31</v>
      </c>
      <c r="B41" s="49"/>
      <c r="C41" s="43"/>
      <c r="D41" s="42"/>
      <c r="E41" s="41">
        <f t="shared" si="0"/>
        <v>0</v>
      </c>
      <c r="F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">
      <c r="A42" s="34">
        <v>32</v>
      </c>
      <c r="B42" s="49"/>
      <c r="C42" s="43"/>
      <c r="D42" s="42"/>
      <c r="E42" s="41">
        <f t="shared" si="0"/>
        <v>0</v>
      </c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">
      <c r="A43" s="34">
        <v>33</v>
      </c>
      <c r="B43" s="49"/>
      <c r="C43" s="43"/>
      <c r="D43" s="42"/>
      <c r="E43" s="41">
        <f t="shared" si="0"/>
        <v>0</v>
      </c>
      <c r="F43" s="3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">
      <c r="A44" s="34">
        <v>34</v>
      </c>
      <c r="B44" s="49"/>
      <c r="C44" s="43"/>
      <c r="D44" s="42"/>
      <c r="E44" s="41">
        <f t="shared" si="0"/>
        <v>0</v>
      </c>
      <c r="F44" s="3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">
      <c r="A45" s="34">
        <v>35</v>
      </c>
      <c r="B45" s="49"/>
      <c r="C45" s="43"/>
      <c r="D45" s="42"/>
      <c r="E45" s="41">
        <f t="shared" si="0"/>
        <v>0</v>
      </c>
      <c r="F45" s="3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">
      <c r="A46" s="34">
        <v>36</v>
      </c>
      <c r="B46" s="49"/>
      <c r="C46" s="43"/>
      <c r="D46" s="42"/>
      <c r="E46" s="41">
        <f t="shared" si="0"/>
        <v>0</v>
      </c>
      <c r="F46" s="3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">
      <c r="A47" s="34">
        <v>37</v>
      </c>
      <c r="B47" s="49"/>
      <c r="C47" s="43"/>
      <c r="D47" s="42"/>
      <c r="E47" s="41">
        <f t="shared" si="0"/>
        <v>0</v>
      </c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">
      <c r="A48" s="34">
        <v>38</v>
      </c>
      <c r="B48" s="49"/>
      <c r="C48" s="43"/>
      <c r="D48" s="42"/>
      <c r="E48" s="41">
        <f t="shared" si="0"/>
        <v>0</v>
      </c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">
      <c r="A49" s="34">
        <v>39</v>
      </c>
      <c r="B49" s="49"/>
      <c r="C49" s="43"/>
      <c r="D49" s="42"/>
      <c r="E49" s="41">
        <f t="shared" si="0"/>
        <v>0</v>
      </c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thickBot="1">
      <c r="A50" s="52">
        <v>40</v>
      </c>
      <c r="B50" s="50"/>
      <c r="C50" s="46"/>
      <c r="D50" s="45"/>
      <c r="E50" s="47">
        <f t="shared" si="0"/>
        <v>0</v>
      </c>
      <c r="F50" s="3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thickBot="1">
      <c r="A51" s="22"/>
      <c r="B51" s="23"/>
      <c r="C51" s="24"/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 t="s">
        <v>117</v>
      </c>
      <c r="W51" s="23"/>
      <c r="X51" s="23"/>
      <c r="Y51" s="23"/>
      <c r="Z51" s="23"/>
      <c r="AA51" s="23"/>
      <c r="AB51" s="23"/>
      <c r="AC51" s="26"/>
    </row>
    <row r="52" spans="1:29" ht="12.75" thickTop="1">
      <c r="A52" s="10"/>
      <c r="B52" s="11"/>
      <c r="C52" s="12"/>
      <c r="D52" s="1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">
      <c r="A53" s="10"/>
      <c r="B53" s="11"/>
      <c r="C53" s="12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">
      <c r="A54" s="10"/>
      <c r="B54" s="11"/>
      <c r="C54" s="12"/>
      <c r="D54" s="1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</sheetData>
  <sheetProtection/>
  <printOptions/>
  <pageMargins left="0.3937007874015748" right="0.3937007874015748" top="1.64" bottom="0.984251968503937" header="0.1968503937007874" footer="0.3937007874015748"/>
  <pageSetup fitToHeight="0" fitToWidth="1" orientation="landscape" paperSize="9" scale="88"/>
  <headerFooter alignWithMargins="0">
    <oddHeader>&amp;L&amp;B&amp;C
&amp;"Arial,Fett"&amp;12FIS Roller Ski World Cup - FIS Coupe du Monde Skis à Roulettes - FIS Rollerski Weltcup&amp;3
&amp;12World Cup Overall Standing Junior Ladies 2011</oddHeader>
    <oddFooter>&amp;R&amp;B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83"/>
  <sheetViews>
    <sheetView tabSelected="1" workbookViewId="0" topLeftCell="A1">
      <selection activeCell="F80" sqref="F80"/>
    </sheetView>
  </sheetViews>
  <sheetFormatPr defaultColWidth="11.00390625" defaultRowHeight="12.75"/>
  <cols>
    <col min="1" max="1" width="6.875" style="1" customWidth="1"/>
    <col min="2" max="2" width="8.625" style="1" customWidth="1"/>
    <col min="3" max="3" width="24.125" style="1" customWidth="1"/>
    <col min="4" max="4" width="5.375" style="1" customWidth="1"/>
    <col min="5" max="5" width="7.375" style="8" customWidth="1"/>
    <col min="6" max="29" width="3.625" style="2" customWidth="1"/>
    <col min="30" max="16384" width="10.75390625" style="1" customWidth="1"/>
  </cols>
  <sheetData>
    <row r="10" spans="1:29" ht="12">
      <c r="A10" s="5" t="s">
        <v>0</v>
      </c>
      <c r="B10" s="6" t="s">
        <v>1</v>
      </c>
      <c r="C10" s="5" t="s">
        <v>2</v>
      </c>
      <c r="D10" s="9" t="s">
        <v>3</v>
      </c>
      <c r="E10" s="7" t="s">
        <v>4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6">
        <v>23</v>
      </c>
      <c r="AC10" s="6">
        <v>24</v>
      </c>
    </row>
    <row r="11" spans="1:29" ht="12.75">
      <c r="A11" s="34">
        <v>1</v>
      </c>
      <c r="B11" s="48">
        <v>3290109</v>
      </c>
      <c r="C11" s="39" t="s">
        <v>54</v>
      </c>
      <c r="D11" s="40" t="s">
        <v>15</v>
      </c>
      <c r="E11" s="41">
        <f>SUM(F11:AC11)</f>
        <v>512</v>
      </c>
      <c r="F11" s="30">
        <v>50</v>
      </c>
      <c r="G11" s="19">
        <v>60</v>
      </c>
      <c r="H11" s="4">
        <v>100</v>
      </c>
      <c r="I11" s="4">
        <v>60</v>
      </c>
      <c r="J11" s="4">
        <v>18</v>
      </c>
      <c r="K11" s="4"/>
      <c r="L11" s="4">
        <v>100</v>
      </c>
      <c r="M11" s="4">
        <v>24</v>
      </c>
      <c r="N11" s="4">
        <v>100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34">
        <v>2</v>
      </c>
      <c r="B12" s="48">
        <v>3290300</v>
      </c>
      <c r="C12" s="39" t="s">
        <v>57</v>
      </c>
      <c r="D12" s="40" t="s">
        <v>15</v>
      </c>
      <c r="E12" s="41">
        <f>SUM(F12:AC12)</f>
        <v>359</v>
      </c>
      <c r="F12" s="30">
        <v>36</v>
      </c>
      <c r="G12" s="19">
        <v>80</v>
      </c>
      <c r="H12" s="4">
        <v>60</v>
      </c>
      <c r="I12" s="4">
        <v>50</v>
      </c>
      <c r="J12" s="4"/>
      <c r="K12" s="4"/>
      <c r="L12" s="4">
        <v>80</v>
      </c>
      <c r="M12" s="4">
        <v>3</v>
      </c>
      <c r="N12" s="4">
        <v>50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34">
        <v>3</v>
      </c>
      <c r="B13" s="48">
        <v>3480699</v>
      </c>
      <c r="C13" s="39" t="s">
        <v>52</v>
      </c>
      <c r="D13" s="40" t="s">
        <v>7</v>
      </c>
      <c r="E13" s="41">
        <f>SUM(F13:AC13)</f>
        <v>274</v>
      </c>
      <c r="F13" s="30">
        <v>80</v>
      </c>
      <c r="G13" s="19">
        <v>11</v>
      </c>
      <c r="H13" s="4">
        <v>26</v>
      </c>
      <c r="I13" s="4">
        <v>100</v>
      </c>
      <c r="J13" s="4">
        <v>4</v>
      </c>
      <c r="K13" s="4"/>
      <c r="L13" s="4">
        <v>14</v>
      </c>
      <c r="M13" s="4">
        <v>15</v>
      </c>
      <c r="N13" s="4">
        <v>24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34">
        <v>4</v>
      </c>
      <c r="B14" s="48">
        <v>3290185</v>
      </c>
      <c r="C14" s="39" t="s">
        <v>63</v>
      </c>
      <c r="D14" s="40" t="s">
        <v>15</v>
      </c>
      <c r="E14" s="41">
        <f>SUM(F14:AC14)</f>
        <v>267</v>
      </c>
      <c r="F14" s="30">
        <v>22</v>
      </c>
      <c r="G14" s="19">
        <v>45</v>
      </c>
      <c r="H14" s="4">
        <v>45</v>
      </c>
      <c r="I14" s="4">
        <v>45</v>
      </c>
      <c r="J14" s="4">
        <v>11</v>
      </c>
      <c r="K14" s="4"/>
      <c r="L14" s="4">
        <v>40</v>
      </c>
      <c r="M14" s="4">
        <v>14</v>
      </c>
      <c r="N14" s="4">
        <v>45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34">
        <v>5</v>
      </c>
      <c r="B15" s="48">
        <v>3290213</v>
      </c>
      <c r="C15" s="39" t="s">
        <v>53</v>
      </c>
      <c r="D15" s="40" t="s">
        <v>15</v>
      </c>
      <c r="E15" s="41">
        <f>SUM(F15:AC15)</f>
        <v>263</v>
      </c>
      <c r="F15" s="30">
        <v>60</v>
      </c>
      <c r="G15" s="19">
        <v>13</v>
      </c>
      <c r="H15" s="4">
        <v>40</v>
      </c>
      <c r="I15" s="4">
        <v>80</v>
      </c>
      <c r="J15" s="4">
        <v>20</v>
      </c>
      <c r="K15" s="4"/>
      <c r="L15" s="4">
        <v>20</v>
      </c>
      <c r="M15" s="4">
        <v>22</v>
      </c>
      <c r="N15" s="4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34">
        <v>6</v>
      </c>
      <c r="B16" s="48">
        <v>3500652</v>
      </c>
      <c r="C16" s="39" t="s">
        <v>72</v>
      </c>
      <c r="D16" s="40" t="s">
        <v>59</v>
      </c>
      <c r="E16" s="41">
        <f>SUM(F16:AC16)</f>
        <v>256</v>
      </c>
      <c r="F16" s="30">
        <v>10</v>
      </c>
      <c r="G16" s="19">
        <v>50</v>
      </c>
      <c r="H16" s="4">
        <v>50</v>
      </c>
      <c r="I16" s="4">
        <v>40</v>
      </c>
      <c r="J16" s="4">
        <v>6</v>
      </c>
      <c r="K16" s="4"/>
      <c r="L16" s="4">
        <v>32</v>
      </c>
      <c r="M16" s="4">
        <v>8</v>
      </c>
      <c r="N16" s="4">
        <v>60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34">
        <v>7</v>
      </c>
      <c r="B17" s="48">
        <v>3480463</v>
      </c>
      <c r="C17" s="39" t="s">
        <v>68</v>
      </c>
      <c r="D17" s="40" t="s">
        <v>7</v>
      </c>
      <c r="E17" s="41">
        <f>SUM(F17:AC17)</f>
        <v>226</v>
      </c>
      <c r="F17" s="30">
        <v>14</v>
      </c>
      <c r="G17" s="19">
        <v>32</v>
      </c>
      <c r="H17" s="4">
        <v>24</v>
      </c>
      <c r="I17" s="4">
        <v>36</v>
      </c>
      <c r="J17" s="4">
        <v>32</v>
      </c>
      <c r="K17" s="4"/>
      <c r="L17" s="4">
        <v>36</v>
      </c>
      <c r="M17" s="4">
        <v>32</v>
      </c>
      <c r="N17" s="4">
        <v>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34">
        <v>8</v>
      </c>
      <c r="B18" s="48">
        <v>3290194</v>
      </c>
      <c r="C18" s="39" t="s">
        <v>55</v>
      </c>
      <c r="D18" s="40" t="s">
        <v>15</v>
      </c>
      <c r="E18" s="41">
        <f>SUM(F18:AC18)</f>
        <v>205</v>
      </c>
      <c r="F18" s="30">
        <v>45</v>
      </c>
      <c r="G18" s="19">
        <v>15</v>
      </c>
      <c r="H18" s="4">
        <v>36</v>
      </c>
      <c r="I18" s="4">
        <v>26</v>
      </c>
      <c r="J18" s="4">
        <v>8</v>
      </c>
      <c r="K18" s="4"/>
      <c r="L18" s="4">
        <v>29</v>
      </c>
      <c r="M18" s="4">
        <v>10</v>
      </c>
      <c r="N18" s="4">
        <v>36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34">
        <v>9</v>
      </c>
      <c r="B19" s="48">
        <v>3480464</v>
      </c>
      <c r="C19" s="39" t="s">
        <v>51</v>
      </c>
      <c r="D19" s="40" t="s">
        <v>7</v>
      </c>
      <c r="E19" s="41">
        <f>SUM(F19:AC19)</f>
        <v>190</v>
      </c>
      <c r="F19" s="30">
        <v>100</v>
      </c>
      <c r="G19" s="19">
        <v>0</v>
      </c>
      <c r="H19" s="4"/>
      <c r="I19" s="4"/>
      <c r="J19" s="4">
        <v>45</v>
      </c>
      <c r="K19" s="4"/>
      <c r="L19" s="4"/>
      <c r="M19" s="4">
        <v>40</v>
      </c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34">
        <v>10</v>
      </c>
      <c r="B20" s="48">
        <v>3420363</v>
      </c>
      <c r="C20" s="39" t="s">
        <v>70</v>
      </c>
      <c r="D20" s="40" t="s">
        <v>12</v>
      </c>
      <c r="E20" s="41">
        <f>SUM(F20:AC20)</f>
        <v>179</v>
      </c>
      <c r="F20" s="30">
        <v>12</v>
      </c>
      <c r="G20" s="19">
        <v>6</v>
      </c>
      <c r="H20" s="4">
        <v>29</v>
      </c>
      <c r="I20" s="4">
        <v>29</v>
      </c>
      <c r="J20" s="4">
        <v>40</v>
      </c>
      <c r="K20" s="4"/>
      <c r="L20" s="4">
        <v>11</v>
      </c>
      <c r="M20" s="4">
        <v>45</v>
      </c>
      <c r="N20" s="4">
        <v>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34">
        <v>11</v>
      </c>
      <c r="B21" s="48">
        <v>3290281</v>
      </c>
      <c r="C21" s="39" t="s">
        <v>75</v>
      </c>
      <c r="D21" s="40" t="s">
        <v>15</v>
      </c>
      <c r="E21" s="41">
        <f>SUM(F21:AC21)</f>
        <v>175</v>
      </c>
      <c r="F21" s="30">
        <v>7</v>
      </c>
      <c r="G21" s="19">
        <v>40</v>
      </c>
      <c r="H21" s="4">
        <v>80</v>
      </c>
      <c r="I21" s="4">
        <v>12</v>
      </c>
      <c r="J21" s="4">
        <v>7</v>
      </c>
      <c r="K21" s="4"/>
      <c r="L21" s="4">
        <v>16</v>
      </c>
      <c r="M21" s="4">
        <v>4</v>
      </c>
      <c r="N21" s="4">
        <v>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34">
        <v>12</v>
      </c>
      <c r="B22" s="48">
        <v>3500143</v>
      </c>
      <c r="C22" s="77" t="s">
        <v>176</v>
      </c>
      <c r="D22" s="40" t="s">
        <v>59</v>
      </c>
      <c r="E22" s="41">
        <f>SUM(F22:AC22)</f>
        <v>156</v>
      </c>
      <c r="F22" s="30"/>
      <c r="G22" s="19"/>
      <c r="H22" s="4"/>
      <c r="I22" s="4"/>
      <c r="J22" s="4"/>
      <c r="K22" s="4"/>
      <c r="L22" s="4">
        <v>50</v>
      </c>
      <c r="M22" s="4">
        <v>26</v>
      </c>
      <c r="N22" s="4">
        <v>80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34">
        <v>13</v>
      </c>
      <c r="B23" s="48">
        <v>3090240</v>
      </c>
      <c r="C23" s="60" t="s">
        <v>141</v>
      </c>
      <c r="D23" s="61" t="s">
        <v>15</v>
      </c>
      <c r="E23" s="41">
        <f>SUM(F23:AC23)</f>
        <v>151</v>
      </c>
      <c r="F23" s="30"/>
      <c r="G23" s="19"/>
      <c r="H23" s="4"/>
      <c r="I23" s="4"/>
      <c r="J23" s="4">
        <v>50</v>
      </c>
      <c r="K23" s="4"/>
      <c r="L23" s="4"/>
      <c r="M23" s="4">
        <v>100</v>
      </c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34">
        <v>14</v>
      </c>
      <c r="B24" s="48">
        <v>3290291</v>
      </c>
      <c r="C24" s="60" t="s">
        <v>140</v>
      </c>
      <c r="D24" s="61" t="s">
        <v>15</v>
      </c>
      <c r="E24" s="41">
        <f>SUM(F24:AC24)</f>
        <v>123</v>
      </c>
      <c r="F24" s="30"/>
      <c r="G24" s="19"/>
      <c r="H24" s="4"/>
      <c r="I24" s="4"/>
      <c r="J24" s="4">
        <v>60</v>
      </c>
      <c r="K24" s="4"/>
      <c r="L24" s="4"/>
      <c r="M24" s="4">
        <v>60</v>
      </c>
      <c r="N24" s="4">
        <v>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34">
        <v>15</v>
      </c>
      <c r="B25" s="48">
        <v>3190044</v>
      </c>
      <c r="C25" s="39" t="s">
        <v>62</v>
      </c>
      <c r="D25" s="40" t="s">
        <v>9</v>
      </c>
      <c r="E25" s="41">
        <f>SUM(F25:AC25)</f>
        <v>119</v>
      </c>
      <c r="F25" s="30">
        <v>24</v>
      </c>
      <c r="G25" s="19">
        <v>24</v>
      </c>
      <c r="H25" s="4">
        <v>12</v>
      </c>
      <c r="I25" s="4">
        <v>13</v>
      </c>
      <c r="J25" s="4">
        <v>14</v>
      </c>
      <c r="K25" s="4"/>
      <c r="L25" s="4">
        <v>4</v>
      </c>
      <c r="M25" s="4">
        <v>12</v>
      </c>
      <c r="N25" s="4">
        <v>16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34">
        <v>16</v>
      </c>
      <c r="B26" s="48">
        <v>3200176</v>
      </c>
      <c r="C26" s="39" t="s">
        <v>77</v>
      </c>
      <c r="D26" s="40" t="s">
        <v>19</v>
      </c>
      <c r="E26" s="41">
        <f>SUM(F26:AC26)</f>
        <v>101</v>
      </c>
      <c r="F26" s="30">
        <v>5</v>
      </c>
      <c r="G26" s="19">
        <v>7</v>
      </c>
      <c r="H26" s="4">
        <v>14</v>
      </c>
      <c r="I26" s="4">
        <v>18</v>
      </c>
      <c r="J26" s="4">
        <v>15</v>
      </c>
      <c r="K26" s="4"/>
      <c r="L26" s="4">
        <v>12</v>
      </c>
      <c r="M26" s="4">
        <v>20</v>
      </c>
      <c r="N26" s="4">
        <v>10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34">
        <v>17</v>
      </c>
      <c r="B27" s="48">
        <v>3190111</v>
      </c>
      <c r="C27" s="39" t="s">
        <v>107</v>
      </c>
      <c r="D27" s="40" t="s">
        <v>9</v>
      </c>
      <c r="E27" s="41">
        <f>SUM(F27:AC27)</f>
        <v>100</v>
      </c>
      <c r="F27" s="30" t="s">
        <v>101</v>
      </c>
      <c r="G27" s="19">
        <v>100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34">
        <v>17</v>
      </c>
      <c r="B28" s="48">
        <v>3420360</v>
      </c>
      <c r="C28" s="60" t="s">
        <v>138</v>
      </c>
      <c r="D28" s="61" t="s">
        <v>12</v>
      </c>
      <c r="E28" s="41">
        <f>SUM(F28:AC28)</f>
        <v>100</v>
      </c>
      <c r="F28" s="30">
        <v>0</v>
      </c>
      <c r="G28" s="19"/>
      <c r="H28" s="4"/>
      <c r="I28" s="4"/>
      <c r="J28" s="4">
        <v>100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34">
        <v>17</v>
      </c>
      <c r="B29" s="48">
        <v>3500659</v>
      </c>
      <c r="C29" s="39" t="s">
        <v>65</v>
      </c>
      <c r="D29" s="40" t="s">
        <v>59</v>
      </c>
      <c r="E29" s="41">
        <f>SUM(F29:AC29)</f>
        <v>100</v>
      </c>
      <c r="F29" s="30">
        <v>18</v>
      </c>
      <c r="G29" s="19">
        <v>12</v>
      </c>
      <c r="H29" s="4">
        <v>22</v>
      </c>
      <c r="I29" s="4">
        <v>24</v>
      </c>
      <c r="J29" s="4">
        <v>24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34">
        <v>20</v>
      </c>
      <c r="B30" s="48">
        <v>3500326</v>
      </c>
      <c r="C30" s="39" t="s">
        <v>67</v>
      </c>
      <c r="D30" s="40" t="s">
        <v>59</v>
      </c>
      <c r="E30" s="41">
        <f>SUM(F30:AC30)</f>
        <v>99</v>
      </c>
      <c r="F30" s="30">
        <v>15</v>
      </c>
      <c r="G30" s="19">
        <v>14</v>
      </c>
      <c r="H30" s="4">
        <v>32</v>
      </c>
      <c r="I30" s="4">
        <v>22</v>
      </c>
      <c r="J30" s="4">
        <v>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34">
        <v>21</v>
      </c>
      <c r="B31" s="48">
        <v>3190095</v>
      </c>
      <c r="C31" s="39" t="s">
        <v>56</v>
      </c>
      <c r="D31" s="40" t="s">
        <v>9</v>
      </c>
      <c r="E31" s="41">
        <f>SUM(F31:AC31)</f>
        <v>95</v>
      </c>
      <c r="F31" s="30">
        <v>40</v>
      </c>
      <c r="G31" s="19">
        <v>0</v>
      </c>
      <c r="H31" s="4">
        <v>18</v>
      </c>
      <c r="I31" s="4">
        <v>32</v>
      </c>
      <c r="J31" s="4">
        <v>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34">
        <v>22</v>
      </c>
      <c r="B32" s="48">
        <v>3290273</v>
      </c>
      <c r="C32" s="77" t="s">
        <v>177</v>
      </c>
      <c r="D32" s="40" t="s">
        <v>15</v>
      </c>
      <c r="E32" s="41">
        <f>SUM(F32:AC32)</f>
        <v>91</v>
      </c>
      <c r="F32" s="30"/>
      <c r="G32" s="19"/>
      <c r="H32" s="4"/>
      <c r="I32" s="4"/>
      <c r="J32" s="4"/>
      <c r="K32" s="4"/>
      <c r="L32" s="4">
        <v>45</v>
      </c>
      <c r="M32" s="4">
        <v>6</v>
      </c>
      <c r="N32" s="4">
        <v>40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34">
        <v>23</v>
      </c>
      <c r="B33" s="48">
        <v>3500325</v>
      </c>
      <c r="C33" s="39" t="s">
        <v>58</v>
      </c>
      <c r="D33" s="40" t="s">
        <v>59</v>
      </c>
      <c r="E33" s="41">
        <f>SUM(F33:AC33)</f>
        <v>85</v>
      </c>
      <c r="F33" s="30">
        <v>32</v>
      </c>
      <c r="G33" s="19">
        <v>10</v>
      </c>
      <c r="H33" s="4">
        <v>20</v>
      </c>
      <c r="I33" s="4">
        <v>20</v>
      </c>
      <c r="J33" s="4">
        <v>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34">
        <v>24</v>
      </c>
      <c r="B34" s="48">
        <v>3290236</v>
      </c>
      <c r="C34" s="60" t="s">
        <v>139</v>
      </c>
      <c r="D34" s="61" t="s">
        <v>15</v>
      </c>
      <c r="E34" s="41">
        <f>SUM(F34:AC34)</f>
        <v>80</v>
      </c>
      <c r="F34" s="30"/>
      <c r="G34" s="19"/>
      <c r="H34" s="4"/>
      <c r="I34" s="4"/>
      <c r="J34" s="4">
        <v>80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34">
        <v>24</v>
      </c>
      <c r="B35" s="48">
        <v>3520015</v>
      </c>
      <c r="C35" s="77" t="s">
        <v>188</v>
      </c>
      <c r="D35" s="40" t="s">
        <v>32</v>
      </c>
      <c r="E35" s="41">
        <f>SUM(F35:AC35)</f>
        <v>80</v>
      </c>
      <c r="F35" s="30"/>
      <c r="G35" s="19"/>
      <c r="H35" s="4"/>
      <c r="I35" s="4"/>
      <c r="J35" s="4"/>
      <c r="K35" s="4"/>
      <c r="L35" s="4"/>
      <c r="M35" s="4">
        <v>80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34">
        <v>26</v>
      </c>
      <c r="B36" s="48">
        <v>3200181</v>
      </c>
      <c r="C36" s="39" t="s">
        <v>71</v>
      </c>
      <c r="D36" s="40" t="s">
        <v>19</v>
      </c>
      <c r="E36" s="41">
        <f>SUM(F36:AC36)</f>
        <v>78</v>
      </c>
      <c r="F36" s="30">
        <v>11</v>
      </c>
      <c r="G36" s="19">
        <v>8</v>
      </c>
      <c r="H36" s="4">
        <v>13</v>
      </c>
      <c r="I36" s="4">
        <v>14</v>
      </c>
      <c r="J36" s="4">
        <v>1</v>
      </c>
      <c r="K36" s="4"/>
      <c r="L36" s="4">
        <v>13</v>
      </c>
      <c r="M36" s="4">
        <v>7</v>
      </c>
      <c r="N36" s="4">
        <v>11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34">
        <v>26</v>
      </c>
      <c r="B37" s="48">
        <v>3480730</v>
      </c>
      <c r="C37" s="77" t="s">
        <v>174</v>
      </c>
      <c r="D37" s="40" t="s">
        <v>7</v>
      </c>
      <c r="E37" s="41">
        <f>SUM(F37:AC37)</f>
        <v>78</v>
      </c>
      <c r="F37" s="30"/>
      <c r="G37" s="19"/>
      <c r="H37" s="4"/>
      <c r="I37" s="4"/>
      <c r="J37" s="4"/>
      <c r="K37" s="4"/>
      <c r="L37" s="4">
        <v>60</v>
      </c>
      <c r="M37" s="4"/>
      <c r="N37" s="4">
        <v>18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34">
        <v>28</v>
      </c>
      <c r="B38" s="48">
        <v>3560036</v>
      </c>
      <c r="C38" s="60" t="s">
        <v>144</v>
      </c>
      <c r="D38" s="40" t="s">
        <v>145</v>
      </c>
      <c r="E38" s="41">
        <f>SUM(F38:AC38)</f>
        <v>76</v>
      </c>
      <c r="F38" s="30"/>
      <c r="G38" s="19"/>
      <c r="H38" s="4"/>
      <c r="I38" s="4"/>
      <c r="J38" s="4">
        <v>26</v>
      </c>
      <c r="K38" s="4"/>
      <c r="L38" s="4"/>
      <c r="M38" s="4">
        <v>50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34">
        <v>29</v>
      </c>
      <c r="B39" s="48">
        <v>3420918</v>
      </c>
      <c r="C39" s="77" t="s">
        <v>178</v>
      </c>
      <c r="D39" s="40" t="s">
        <v>12</v>
      </c>
      <c r="E39" s="41">
        <f>SUM(F39:AC39)</f>
        <v>74</v>
      </c>
      <c r="F39" s="30"/>
      <c r="G39" s="19"/>
      <c r="H39" s="4"/>
      <c r="I39" s="4"/>
      <c r="J39" s="4"/>
      <c r="K39" s="4"/>
      <c r="L39" s="4">
        <v>26</v>
      </c>
      <c r="M39" s="4">
        <v>16</v>
      </c>
      <c r="N39" s="4">
        <v>32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>
      <c r="A40" s="34">
        <v>30</v>
      </c>
      <c r="B40" s="48">
        <v>3290218</v>
      </c>
      <c r="C40" s="39" t="s">
        <v>66</v>
      </c>
      <c r="D40" s="40" t="s">
        <v>15</v>
      </c>
      <c r="E40" s="41">
        <f>SUM(F40:AC40)</f>
        <v>70</v>
      </c>
      <c r="F40" s="30">
        <v>16</v>
      </c>
      <c r="G40" s="19">
        <v>22</v>
      </c>
      <c r="H40" s="4">
        <v>16</v>
      </c>
      <c r="I40" s="4">
        <v>16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>
      <c r="A41" s="34">
        <v>31</v>
      </c>
      <c r="B41" s="48">
        <v>3500123</v>
      </c>
      <c r="C41" s="77" t="s">
        <v>181</v>
      </c>
      <c r="D41" s="40" t="s">
        <v>59</v>
      </c>
      <c r="E41" s="41">
        <f>SUM(F41:AC41)</f>
        <v>60</v>
      </c>
      <c r="F41" s="30"/>
      <c r="G41" s="19"/>
      <c r="H41" s="4"/>
      <c r="I41" s="4"/>
      <c r="J41" s="4"/>
      <c r="K41" s="4"/>
      <c r="L41" s="4">
        <v>18</v>
      </c>
      <c r="M41" s="4">
        <v>13</v>
      </c>
      <c r="N41" s="4">
        <v>29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34">
        <v>32</v>
      </c>
      <c r="B42" s="48">
        <v>3200283</v>
      </c>
      <c r="C42" s="77" t="s">
        <v>183</v>
      </c>
      <c r="D42" s="40" t="s">
        <v>19</v>
      </c>
      <c r="E42" s="41">
        <f>SUM(F42:AC42)</f>
        <v>59</v>
      </c>
      <c r="F42" s="30"/>
      <c r="G42" s="19"/>
      <c r="H42" s="4"/>
      <c r="I42" s="4"/>
      <c r="J42" s="4"/>
      <c r="K42" s="4"/>
      <c r="L42" s="4">
        <v>10</v>
      </c>
      <c r="M42" s="4">
        <v>36</v>
      </c>
      <c r="N42" s="4">
        <v>13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34">
        <v>33</v>
      </c>
      <c r="B43" s="48">
        <v>3480362</v>
      </c>
      <c r="C43" s="39" t="s">
        <v>61</v>
      </c>
      <c r="D43" s="40" t="s">
        <v>7</v>
      </c>
      <c r="E43" s="41">
        <f>SUM(F43:AC43)</f>
        <v>51</v>
      </c>
      <c r="F43" s="30">
        <v>26</v>
      </c>
      <c r="G43" s="19">
        <v>3</v>
      </c>
      <c r="H43" s="4"/>
      <c r="I43" s="4"/>
      <c r="J43" s="4">
        <v>22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34">
        <v>34</v>
      </c>
      <c r="B44" s="48">
        <v>3420642</v>
      </c>
      <c r="C44" s="77" t="s">
        <v>179</v>
      </c>
      <c r="D44" s="40" t="s">
        <v>12</v>
      </c>
      <c r="E44" s="41">
        <f>SUM(F44:AC44)</f>
        <v>50</v>
      </c>
      <c r="F44" s="30"/>
      <c r="G44" s="19"/>
      <c r="H44" s="4"/>
      <c r="I44" s="4"/>
      <c r="J44" s="4"/>
      <c r="K44" s="4"/>
      <c r="L44" s="4">
        <v>24</v>
      </c>
      <c r="M44" s="4">
        <v>11</v>
      </c>
      <c r="N44" s="4">
        <v>15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34">
        <v>35</v>
      </c>
      <c r="B45" s="48">
        <v>1347039</v>
      </c>
      <c r="C45" s="77" t="s">
        <v>180</v>
      </c>
      <c r="D45" s="40" t="s">
        <v>19</v>
      </c>
      <c r="E45" s="41">
        <f>SUM(F45:AC45)</f>
        <v>44</v>
      </c>
      <c r="F45" s="30"/>
      <c r="G45" s="19"/>
      <c r="H45" s="4"/>
      <c r="I45" s="4"/>
      <c r="J45" s="4"/>
      <c r="K45" s="4"/>
      <c r="L45" s="4">
        <v>22</v>
      </c>
      <c r="M45" s="4"/>
      <c r="N45" s="4">
        <v>22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4">
        <v>36</v>
      </c>
      <c r="B46" s="48">
        <v>3290331</v>
      </c>
      <c r="C46" s="39" t="s">
        <v>69</v>
      </c>
      <c r="D46" s="40" t="s">
        <v>15</v>
      </c>
      <c r="E46" s="41">
        <f>SUM(F46:AC46)</f>
        <v>41</v>
      </c>
      <c r="F46" s="30">
        <v>13</v>
      </c>
      <c r="G46" s="19">
        <v>0</v>
      </c>
      <c r="H46" s="4">
        <v>8</v>
      </c>
      <c r="I46" s="4">
        <v>11</v>
      </c>
      <c r="J46" s="4">
        <v>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>
      <c r="A47" s="65">
        <v>37</v>
      </c>
      <c r="B47" s="48">
        <v>3190284</v>
      </c>
      <c r="C47" s="39" t="s">
        <v>108</v>
      </c>
      <c r="D47" s="40" t="s">
        <v>9</v>
      </c>
      <c r="E47" s="41">
        <f>SUM(F47:AC47)</f>
        <v>36</v>
      </c>
      <c r="F47" s="30" t="s">
        <v>101</v>
      </c>
      <c r="G47" s="19">
        <v>36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65">
        <v>37</v>
      </c>
      <c r="B48" s="48">
        <v>3481437</v>
      </c>
      <c r="C48" s="60" t="s">
        <v>142</v>
      </c>
      <c r="D48" s="40" t="s">
        <v>7</v>
      </c>
      <c r="E48" s="41">
        <f>SUM(F48:AC48)</f>
        <v>36</v>
      </c>
      <c r="F48" s="30"/>
      <c r="G48" s="19"/>
      <c r="H48" s="4"/>
      <c r="I48" s="4"/>
      <c r="J48" s="4">
        <v>36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38">
        <v>39</v>
      </c>
      <c r="B49" s="48">
        <v>3200200</v>
      </c>
      <c r="C49" s="39" t="s">
        <v>80</v>
      </c>
      <c r="D49" s="40" t="s">
        <v>19</v>
      </c>
      <c r="E49" s="41">
        <f>SUM(F49:AC49)</f>
        <v>35</v>
      </c>
      <c r="F49" s="30">
        <v>2</v>
      </c>
      <c r="G49" s="19">
        <v>9</v>
      </c>
      <c r="H49" s="4">
        <v>9</v>
      </c>
      <c r="I49" s="4">
        <v>8</v>
      </c>
      <c r="J49" s="4"/>
      <c r="K49" s="4"/>
      <c r="L49" s="4">
        <v>7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>
      <c r="A50" s="38">
        <v>40</v>
      </c>
      <c r="B50" s="48">
        <v>3200642</v>
      </c>
      <c r="C50" s="77" t="s">
        <v>184</v>
      </c>
      <c r="D50" s="40" t="s">
        <v>19</v>
      </c>
      <c r="E50" s="41">
        <f>SUM(F50:AC50)</f>
        <v>34</v>
      </c>
      <c r="F50" s="30"/>
      <c r="G50" s="19"/>
      <c r="H50" s="4"/>
      <c r="I50" s="4"/>
      <c r="J50" s="4"/>
      <c r="K50" s="4"/>
      <c r="L50" s="4">
        <v>8</v>
      </c>
      <c r="M50" s="4"/>
      <c r="N50" s="4">
        <v>26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>
      <c r="A51" s="38">
        <v>41</v>
      </c>
      <c r="B51" s="48">
        <v>1223655</v>
      </c>
      <c r="C51" s="39" t="s">
        <v>134</v>
      </c>
      <c r="D51" s="40" t="s">
        <v>15</v>
      </c>
      <c r="E51" s="41">
        <f>SUM(F51:AC51)</f>
        <v>32</v>
      </c>
      <c r="F51" s="30" t="s">
        <v>101</v>
      </c>
      <c r="G51" s="19" t="s">
        <v>101</v>
      </c>
      <c r="H51" s="4">
        <v>15</v>
      </c>
      <c r="I51" s="4">
        <v>15</v>
      </c>
      <c r="J51" s="4">
        <v>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>
      <c r="A52" s="38">
        <v>42</v>
      </c>
      <c r="B52" s="48">
        <v>3290333</v>
      </c>
      <c r="C52" s="39" t="s">
        <v>135</v>
      </c>
      <c r="D52" s="40" t="s">
        <v>15</v>
      </c>
      <c r="E52" s="41">
        <f>SUM(F52:AC52)</f>
        <v>30</v>
      </c>
      <c r="F52" s="30" t="s">
        <v>101</v>
      </c>
      <c r="G52" s="19" t="s">
        <v>101</v>
      </c>
      <c r="H52" s="4">
        <v>11</v>
      </c>
      <c r="I52" s="4">
        <v>9</v>
      </c>
      <c r="J52" s="4">
        <v>10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38">
        <v>43</v>
      </c>
      <c r="B53" s="48">
        <v>3190162</v>
      </c>
      <c r="C53" s="39" t="s">
        <v>60</v>
      </c>
      <c r="D53" s="40" t="s">
        <v>9</v>
      </c>
      <c r="E53" s="41">
        <f>SUM(F53:AC53)</f>
        <v>29</v>
      </c>
      <c r="F53" s="30">
        <v>29</v>
      </c>
      <c r="G53" s="19" t="s">
        <v>101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38">
        <v>43</v>
      </c>
      <c r="B54" s="48">
        <v>3190076</v>
      </c>
      <c r="C54" s="39" t="s">
        <v>109</v>
      </c>
      <c r="D54" s="40" t="s">
        <v>9</v>
      </c>
      <c r="E54" s="41">
        <f>SUM(F54:AC54)</f>
        <v>29</v>
      </c>
      <c r="F54" s="30" t="s">
        <v>101</v>
      </c>
      <c r="G54" s="19">
        <v>29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38">
        <v>43</v>
      </c>
      <c r="B55" s="48">
        <v>3290223</v>
      </c>
      <c r="C55" s="39" t="s">
        <v>143</v>
      </c>
      <c r="D55" s="40" t="s">
        <v>15</v>
      </c>
      <c r="E55" s="41">
        <f>SUM(F55:AC55)</f>
        <v>29</v>
      </c>
      <c r="F55" s="30"/>
      <c r="G55" s="19"/>
      <c r="H55" s="4"/>
      <c r="I55" s="4"/>
      <c r="J55" s="4">
        <v>29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38">
        <v>43</v>
      </c>
      <c r="B56" s="48">
        <v>3190134</v>
      </c>
      <c r="C56" s="77" t="s">
        <v>189</v>
      </c>
      <c r="D56" s="40" t="s">
        <v>9</v>
      </c>
      <c r="E56" s="41">
        <f>SUM(F56:AC56)</f>
        <v>29</v>
      </c>
      <c r="F56" s="53"/>
      <c r="G56" s="28"/>
      <c r="H56" s="21"/>
      <c r="I56" s="21"/>
      <c r="J56" s="21"/>
      <c r="K56" s="21"/>
      <c r="L56" s="21"/>
      <c r="M56" s="21">
        <v>29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2.75">
      <c r="A57" s="38">
        <v>47</v>
      </c>
      <c r="B57" s="48">
        <v>3481192</v>
      </c>
      <c r="C57" s="77" t="s">
        <v>175</v>
      </c>
      <c r="D57" s="40" t="s">
        <v>7</v>
      </c>
      <c r="E57" s="41">
        <f>SUM(F57:AC57)</f>
        <v>28</v>
      </c>
      <c r="F57" s="53"/>
      <c r="G57" s="28"/>
      <c r="H57" s="21"/>
      <c r="I57" s="21"/>
      <c r="J57" s="21"/>
      <c r="K57" s="21"/>
      <c r="L57" s="21">
        <v>9</v>
      </c>
      <c r="M57" s="21">
        <v>5</v>
      </c>
      <c r="N57" s="21">
        <v>14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ht="12.75">
      <c r="A58" s="38">
        <v>48</v>
      </c>
      <c r="B58" s="48">
        <v>3200467</v>
      </c>
      <c r="C58" s="77" t="s">
        <v>182</v>
      </c>
      <c r="D58" s="40" t="s">
        <v>19</v>
      </c>
      <c r="E58" s="41">
        <f>SUM(F58:AC58)</f>
        <v>27</v>
      </c>
      <c r="F58" s="53"/>
      <c r="G58" s="28"/>
      <c r="H58" s="21"/>
      <c r="I58" s="21"/>
      <c r="J58" s="21"/>
      <c r="K58" s="21"/>
      <c r="L58" s="21">
        <v>15</v>
      </c>
      <c r="M58" s="21"/>
      <c r="N58" s="21">
        <v>12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2.75">
      <c r="A59" s="38">
        <v>49</v>
      </c>
      <c r="B59" s="48">
        <v>1286608</v>
      </c>
      <c r="C59" s="39" t="s">
        <v>110</v>
      </c>
      <c r="D59" s="40" t="s">
        <v>9</v>
      </c>
      <c r="E59" s="41">
        <f>SUM(F59:AC59)</f>
        <v>26</v>
      </c>
      <c r="F59" s="53" t="s">
        <v>101</v>
      </c>
      <c r="G59" s="28">
        <v>26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2.75">
      <c r="A60" s="38">
        <v>50</v>
      </c>
      <c r="B60" s="48">
        <v>3190282</v>
      </c>
      <c r="C60" s="39" t="s">
        <v>64</v>
      </c>
      <c r="D60" s="40" t="s">
        <v>9</v>
      </c>
      <c r="E60" s="41">
        <f>SUM(F60:AC60)</f>
        <v>20</v>
      </c>
      <c r="F60" s="30">
        <v>20</v>
      </c>
      <c r="G60" s="19" t="s">
        <v>101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>
      <c r="A61" s="38">
        <v>50</v>
      </c>
      <c r="B61" s="48">
        <v>3190125</v>
      </c>
      <c r="C61" s="39" t="s">
        <v>111</v>
      </c>
      <c r="D61" s="40" t="s">
        <v>9</v>
      </c>
      <c r="E61" s="41">
        <f>SUM(F61:AC61)</f>
        <v>20</v>
      </c>
      <c r="F61" s="30" t="s">
        <v>101</v>
      </c>
      <c r="G61" s="19">
        <v>20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>
      <c r="A62" s="38">
        <v>50</v>
      </c>
      <c r="B62" s="48">
        <v>3290301</v>
      </c>
      <c r="C62" s="39" t="s">
        <v>136</v>
      </c>
      <c r="D62" s="40" t="s">
        <v>15</v>
      </c>
      <c r="E62" s="41">
        <f>SUM(F62:AC62)</f>
        <v>20</v>
      </c>
      <c r="F62" s="53">
        <v>0</v>
      </c>
      <c r="G62" s="28" t="s">
        <v>101</v>
      </c>
      <c r="H62" s="21">
        <v>10</v>
      </c>
      <c r="I62" s="21">
        <v>10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12.75">
      <c r="A63" s="38">
        <v>53</v>
      </c>
      <c r="B63" s="48">
        <v>3481182</v>
      </c>
      <c r="C63" s="39" t="s">
        <v>79</v>
      </c>
      <c r="D63" s="40" t="s">
        <v>7</v>
      </c>
      <c r="E63" s="41">
        <f>SUM(F63:AC63)</f>
        <v>19</v>
      </c>
      <c r="F63" s="53">
        <v>3</v>
      </c>
      <c r="G63" s="28">
        <v>2</v>
      </c>
      <c r="H63" s="21">
        <v>7</v>
      </c>
      <c r="I63" s="21">
        <v>7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2.75">
      <c r="A64" s="6">
        <v>54</v>
      </c>
      <c r="B64" s="67">
        <v>3190164</v>
      </c>
      <c r="C64" s="19" t="s">
        <v>112</v>
      </c>
      <c r="D64" s="69" t="s">
        <v>9</v>
      </c>
      <c r="E64" s="70">
        <f>SUM(F64:AC64)</f>
        <v>18</v>
      </c>
      <c r="F64" s="19" t="s">
        <v>101</v>
      </c>
      <c r="G64" s="19">
        <v>18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>
      <c r="A65" s="6">
        <v>54</v>
      </c>
      <c r="B65" s="67">
        <v>3200191</v>
      </c>
      <c r="C65" s="68" t="s">
        <v>191</v>
      </c>
      <c r="D65" s="69" t="s">
        <v>19</v>
      </c>
      <c r="E65" s="70">
        <f>SUM(F65:AC65)</f>
        <v>18</v>
      </c>
      <c r="F65" s="19"/>
      <c r="G65" s="19"/>
      <c r="H65" s="4"/>
      <c r="I65" s="4"/>
      <c r="J65" s="4"/>
      <c r="K65" s="4"/>
      <c r="L65" s="4"/>
      <c r="M65" s="4">
        <v>18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>
      <c r="A66" s="6">
        <v>56</v>
      </c>
      <c r="B66" s="67">
        <v>3190228</v>
      </c>
      <c r="C66" s="19" t="s">
        <v>113</v>
      </c>
      <c r="D66" s="69" t="s">
        <v>9</v>
      </c>
      <c r="E66" s="70">
        <f>SUM(F66:AC66)</f>
        <v>16</v>
      </c>
      <c r="F66" s="19" t="s">
        <v>101</v>
      </c>
      <c r="G66" s="19">
        <v>16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>
      <c r="A67" s="6">
        <v>57</v>
      </c>
      <c r="B67" s="67">
        <v>3560029</v>
      </c>
      <c r="C67" s="78" t="s">
        <v>146</v>
      </c>
      <c r="D67" s="69" t="s">
        <v>145</v>
      </c>
      <c r="E67" s="70">
        <f>SUM(F67:AC67)</f>
        <v>13</v>
      </c>
      <c r="F67" s="19"/>
      <c r="G67" s="19"/>
      <c r="H67" s="4"/>
      <c r="I67" s="4"/>
      <c r="J67" s="4">
        <v>13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>
      <c r="A68" s="6">
        <v>58</v>
      </c>
      <c r="B68" s="67">
        <v>3550024</v>
      </c>
      <c r="C68" s="19" t="s">
        <v>147</v>
      </c>
      <c r="D68" s="69" t="s">
        <v>148</v>
      </c>
      <c r="E68" s="70">
        <f>SUM(F68:AC68)</f>
        <v>12</v>
      </c>
      <c r="F68" s="19"/>
      <c r="G68" s="19"/>
      <c r="H68" s="4"/>
      <c r="I68" s="4"/>
      <c r="J68" s="4">
        <v>12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>
      <c r="A69" s="6">
        <v>59</v>
      </c>
      <c r="B69" s="67">
        <v>3430190</v>
      </c>
      <c r="C69" s="19" t="s">
        <v>116</v>
      </c>
      <c r="D69" s="69" t="s">
        <v>26</v>
      </c>
      <c r="E69" s="70">
        <f>SUM(F69:AC69)</f>
        <v>11</v>
      </c>
      <c r="F69" s="19" t="s">
        <v>101</v>
      </c>
      <c r="G69" s="19">
        <v>1</v>
      </c>
      <c r="H69" s="4"/>
      <c r="I69" s="4"/>
      <c r="J69" s="4"/>
      <c r="K69" s="4"/>
      <c r="L69" s="4">
        <v>6</v>
      </c>
      <c r="M69" s="4"/>
      <c r="N69" s="4">
        <v>4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>
      <c r="A70" s="6">
        <v>59</v>
      </c>
      <c r="B70" s="67">
        <v>3200194</v>
      </c>
      <c r="C70" s="68" t="s">
        <v>186</v>
      </c>
      <c r="D70" s="69" t="s">
        <v>19</v>
      </c>
      <c r="E70" s="70">
        <f>SUM(F70:AC70)</f>
        <v>11</v>
      </c>
      <c r="F70" s="19"/>
      <c r="G70" s="19"/>
      <c r="H70" s="4"/>
      <c r="I70" s="4"/>
      <c r="J70" s="4"/>
      <c r="K70" s="4"/>
      <c r="L70" s="4">
        <v>5</v>
      </c>
      <c r="M70" s="4"/>
      <c r="N70" s="4">
        <v>6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>
      <c r="A71" s="6">
        <v>61</v>
      </c>
      <c r="B71" s="67">
        <v>3190255</v>
      </c>
      <c r="C71" s="19" t="s">
        <v>73</v>
      </c>
      <c r="D71" s="69" t="s">
        <v>9</v>
      </c>
      <c r="E71" s="70">
        <f>SUM(F71:AC71)</f>
        <v>9</v>
      </c>
      <c r="F71" s="19">
        <v>9</v>
      </c>
      <c r="G71" s="19" t="s">
        <v>101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3.5" thickBot="1">
      <c r="A72" s="6">
        <v>61</v>
      </c>
      <c r="B72" s="67">
        <v>3481737</v>
      </c>
      <c r="C72" s="68" t="s">
        <v>190</v>
      </c>
      <c r="D72" s="69" t="s">
        <v>7</v>
      </c>
      <c r="E72" s="71">
        <f>SUM(F72:AC72)</f>
        <v>9</v>
      </c>
      <c r="F72" s="19"/>
      <c r="G72" s="19"/>
      <c r="H72" s="4"/>
      <c r="I72" s="4"/>
      <c r="J72" s="4"/>
      <c r="K72" s="4"/>
      <c r="L72" s="4"/>
      <c r="M72" s="4">
        <v>9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3.5" thickBot="1">
      <c r="A73" s="6">
        <v>63</v>
      </c>
      <c r="B73" s="67">
        <v>3190133</v>
      </c>
      <c r="C73" s="19" t="s">
        <v>74</v>
      </c>
      <c r="D73" s="69" t="s">
        <v>9</v>
      </c>
      <c r="E73" s="72">
        <f>SUM(F73:AC73)</f>
        <v>8</v>
      </c>
      <c r="F73" s="19">
        <v>8</v>
      </c>
      <c r="G73" s="19" t="s">
        <v>101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3.5" thickBot="1">
      <c r="A74" s="6">
        <v>64</v>
      </c>
      <c r="B74" s="67">
        <v>3190240</v>
      </c>
      <c r="C74" s="19" t="s">
        <v>76</v>
      </c>
      <c r="D74" s="69" t="s">
        <v>9</v>
      </c>
      <c r="E74" s="72">
        <f>SUM(F74:AC74)</f>
        <v>6</v>
      </c>
      <c r="F74" s="19">
        <v>6</v>
      </c>
      <c r="G74" s="19" t="s">
        <v>101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3.5" thickBot="1">
      <c r="A75" s="6">
        <v>65</v>
      </c>
      <c r="B75" s="67">
        <v>3190313</v>
      </c>
      <c r="C75" s="19" t="s">
        <v>114</v>
      </c>
      <c r="D75" s="69" t="s">
        <v>9</v>
      </c>
      <c r="E75" s="72">
        <f>SUM(F75:AC75)</f>
        <v>5</v>
      </c>
      <c r="F75" s="19" t="s">
        <v>101</v>
      </c>
      <c r="G75" s="19">
        <v>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3.5" thickBot="1">
      <c r="A76" s="6">
        <v>65</v>
      </c>
      <c r="B76" s="67">
        <v>3200504</v>
      </c>
      <c r="C76" s="68" t="s">
        <v>187</v>
      </c>
      <c r="D76" s="69" t="s">
        <v>19</v>
      </c>
      <c r="E76" s="72">
        <f>SUM(F76:AC76)</f>
        <v>5</v>
      </c>
      <c r="F76" s="19"/>
      <c r="G76" s="19"/>
      <c r="H76" s="4"/>
      <c r="I76" s="4"/>
      <c r="J76" s="4"/>
      <c r="K76" s="4"/>
      <c r="L76" s="4">
        <v>3</v>
      </c>
      <c r="M76" s="4"/>
      <c r="N76" s="4">
        <v>2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3.5" thickBot="1">
      <c r="A77" s="6">
        <v>67</v>
      </c>
      <c r="B77" s="67">
        <v>3190178</v>
      </c>
      <c r="C77" s="19" t="s">
        <v>78</v>
      </c>
      <c r="D77" s="69" t="s">
        <v>9</v>
      </c>
      <c r="E77" s="72">
        <f>SUM(F77:AC77)</f>
        <v>4</v>
      </c>
      <c r="F77" s="19">
        <v>4</v>
      </c>
      <c r="G77" s="19" t="s">
        <v>101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3.5" thickBot="1">
      <c r="A78" s="6">
        <v>67</v>
      </c>
      <c r="B78" s="75">
        <v>3190085</v>
      </c>
      <c r="C78" s="28" t="s">
        <v>115</v>
      </c>
      <c r="D78" s="66" t="s">
        <v>9</v>
      </c>
      <c r="E78" s="72">
        <f>SUM(F78:AC78)</f>
        <v>4</v>
      </c>
      <c r="F78" s="19" t="s">
        <v>101</v>
      </c>
      <c r="G78" s="19">
        <v>4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>
      <c r="A79" s="79">
        <v>69</v>
      </c>
      <c r="B79" s="75">
        <v>3190319</v>
      </c>
      <c r="C79" s="76" t="s">
        <v>185</v>
      </c>
      <c r="D79" s="66" t="s">
        <v>9</v>
      </c>
      <c r="E79" s="80">
        <f>SUM(F79:AC79)</f>
        <v>2</v>
      </c>
      <c r="F79" s="28"/>
      <c r="G79" s="28"/>
      <c r="H79" s="21"/>
      <c r="I79" s="21"/>
      <c r="J79" s="21"/>
      <c r="K79" s="21"/>
      <c r="L79" s="21">
        <v>2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ht="12.75">
      <c r="A80" s="6">
        <v>69</v>
      </c>
      <c r="B80" s="67">
        <v>3190196</v>
      </c>
      <c r="C80" s="68" t="s">
        <v>192</v>
      </c>
      <c r="D80" s="69" t="s">
        <v>9</v>
      </c>
      <c r="E80" s="27">
        <f>SUM(F80:AC80)</f>
        <v>2</v>
      </c>
      <c r="F80" s="19"/>
      <c r="G80" s="19"/>
      <c r="H80" s="4"/>
      <c r="I80" s="4"/>
      <c r="J80" s="4"/>
      <c r="K80" s="4"/>
      <c r="L80" s="4"/>
      <c r="M80" s="4">
        <v>2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>
      <c r="A81" s="6">
        <v>71</v>
      </c>
      <c r="B81" s="67">
        <v>3190329</v>
      </c>
      <c r="C81" s="19" t="s">
        <v>81</v>
      </c>
      <c r="D81" s="69" t="s">
        <v>9</v>
      </c>
      <c r="E81" s="27">
        <f>SUM(F81:AC81)</f>
        <v>1</v>
      </c>
      <c r="F81" s="19">
        <v>1</v>
      </c>
      <c r="G81" s="19" t="s">
        <v>101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>
      <c r="A82" s="6">
        <v>72</v>
      </c>
      <c r="B82" s="67">
        <v>3190154</v>
      </c>
      <c r="C82" s="19" t="s">
        <v>82</v>
      </c>
      <c r="D82" s="69" t="s">
        <v>9</v>
      </c>
      <c r="E82" s="27">
        <f>SUM(F82:AC82)</f>
        <v>0</v>
      </c>
      <c r="F82" s="19">
        <v>0</v>
      </c>
      <c r="G82" s="19" t="s">
        <v>101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thickBot="1">
      <c r="A83" s="62"/>
      <c r="B83" s="63"/>
      <c r="C83" s="63"/>
      <c r="D83" s="63"/>
      <c r="E83" s="64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 t="s">
        <v>117</v>
      </c>
      <c r="W83" s="73"/>
      <c r="X83" s="73"/>
      <c r="Y83" s="73"/>
      <c r="Z83" s="73"/>
      <c r="AA83" s="73"/>
      <c r="AB83" s="73"/>
      <c r="AC83" s="74"/>
    </row>
    <row r="84" ht="12.75" thickTop="1"/>
  </sheetData>
  <sheetProtection/>
  <printOptions/>
  <pageMargins left="0.3937007874015748" right="0.3937007874015748" top="1.64" bottom="0.984251968503937" header="0.1968503937007874" footer="0.3937007874015748"/>
  <pageSetup fitToHeight="0" fitToWidth="1" horizontalDpi="300" verticalDpi="300" orientation="landscape" paperSize="9" scale="86"/>
  <headerFooter alignWithMargins="0">
    <oddHeader>&amp;L&amp;B&amp;C
&amp;"Arial,Fett"&amp;12FIS Roller Ski World Cup - FIS Coupe du Monde Skis à Roulettes - FIS Rollerski Weltcup&amp;3
&amp;12World Cup Overall Standing Senior Men 2011</oddHeader>
    <oddFooter>&amp;R&amp;B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54"/>
  <sheetViews>
    <sheetView zoomScale="125" zoomScaleNormal="125" workbookViewId="0" topLeftCell="A24">
      <selection activeCell="C37" sqref="C37"/>
    </sheetView>
  </sheetViews>
  <sheetFormatPr defaultColWidth="11.00390625" defaultRowHeight="12.75"/>
  <cols>
    <col min="1" max="1" width="6.875" style="1" customWidth="1"/>
    <col min="2" max="2" width="8.625" style="1" customWidth="1"/>
    <col min="3" max="3" width="24.25390625" style="1" customWidth="1"/>
    <col min="4" max="4" width="5.375" style="1" customWidth="1"/>
    <col min="5" max="5" width="7.375" style="8" customWidth="1"/>
    <col min="6" max="29" width="3.625" style="2" customWidth="1"/>
    <col min="30" max="16384" width="10.75390625" style="1" customWidth="1"/>
  </cols>
  <sheetData>
    <row r="10" spans="1:29" ht="12">
      <c r="A10" s="5" t="s">
        <v>0</v>
      </c>
      <c r="B10" s="6" t="s">
        <v>1</v>
      </c>
      <c r="C10" s="5" t="s">
        <v>2</v>
      </c>
      <c r="D10" s="9" t="s">
        <v>3</v>
      </c>
      <c r="E10" s="7" t="s">
        <v>4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6">
        <v>23</v>
      </c>
      <c r="AC10" s="6">
        <v>24</v>
      </c>
    </row>
    <row r="11" spans="1:29" ht="12.75">
      <c r="A11" s="34">
        <v>1</v>
      </c>
      <c r="B11" s="59">
        <v>3505112</v>
      </c>
      <c r="C11" s="60" t="s">
        <v>96</v>
      </c>
      <c r="D11" s="61" t="s">
        <v>59</v>
      </c>
      <c r="E11" s="41">
        <f aca="true" t="shared" si="0" ref="E11:E31">SUM(F11:AC11)</f>
        <v>495</v>
      </c>
      <c r="F11" s="30">
        <v>18</v>
      </c>
      <c r="G11" s="19">
        <v>100</v>
      </c>
      <c r="H11" s="4">
        <v>80</v>
      </c>
      <c r="I11" s="4">
        <v>45</v>
      </c>
      <c r="J11" s="4">
        <v>26</v>
      </c>
      <c r="K11" s="4"/>
      <c r="L11" s="4">
        <v>100</v>
      </c>
      <c r="M11" s="4">
        <v>26</v>
      </c>
      <c r="N11" s="4">
        <v>100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34">
        <v>2</v>
      </c>
      <c r="B12" s="59">
        <v>3425115</v>
      </c>
      <c r="C12" s="60" t="s">
        <v>84</v>
      </c>
      <c r="D12" s="61" t="s">
        <v>12</v>
      </c>
      <c r="E12" s="41">
        <f t="shared" si="0"/>
        <v>388</v>
      </c>
      <c r="F12" s="30">
        <v>80</v>
      </c>
      <c r="G12" s="19">
        <v>16</v>
      </c>
      <c r="H12" s="4">
        <v>24</v>
      </c>
      <c r="I12" s="4">
        <v>24</v>
      </c>
      <c r="J12" s="4">
        <v>100</v>
      </c>
      <c r="K12" s="4"/>
      <c r="L12" s="4">
        <v>24</v>
      </c>
      <c r="M12" s="4">
        <v>100</v>
      </c>
      <c r="N12" s="4">
        <v>20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34">
        <v>3</v>
      </c>
      <c r="B13" s="59">
        <v>3485742</v>
      </c>
      <c r="C13" s="60" t="s">
        <v>86</v>
      </c>
      <c r="D13" s="61" t="s">
        <v>7</v>
      </c>
      <c r="E13" s="41">
        <f t="shared" si="0"/>
        <v>357</v>
      </c>
      <c r="F13" s="30">
        <v>50</v>
      </c>
      <c r="G13" s="19">
        <v>26</v>
      </c>
      <c r="H13" s="4">
        <v>36</v>
      </c>
      <c r="I13" s="4">
        <v>40</v>
      </c>
      <c r="J13" s="4">
        <v>80</v>
      </c>
      <c r="K13" s="4"/>
      <c r="L13" s="4">
        <v>36</v>
      </c>
      <c r="M13" s="4">
        <v>60</v>
      </c>
      <c r="N13" s="4">
        <v>29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34">
        <v>4</v>
      </c>
      <c r="B14" s="59">
        <v>3505158</v>
      </c>
      <c r="C14" s="60" t="s">
        <v>97</v>
      </c>
      <c r="D14" s="61" t="s">
        <v>59</v>
      </c>
      <c r="E14" s="41">
        <f>SUM(F14:AC14)</f>
        <v>334</v>
      </c>
      <c r="F14" s="30">
        <v>16</v>
      </c>
      <c r="G14" s="19">
        <v>60</v>
      </c>
      <c r="H14" s="4">
        <v>60</v>
      </c>
      <c r="I14" s="4">
        <v>50</v>
      </c>
      <c r="J14" s="4">
        <v>36</v>
      </c>
      <c r="K14" s="4"/>
      <c r="L14" s="4">
        <v>40</v>
      </c>
      <c r="M14" s="4">
        <v>36</v>
      </c>
      <c r="N14" s="4">
        <v>36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34">
        <v>5</v>
      </c>
      <c r="B15" s="59">
        <v>3295124</v>
      </c>
      <c r="C15" s="60" t="s">
        <v>92</v>
      </c>
      <c r="D15" s="61" t="s">
        <v>15</v>
      </c>
      <c r="E15" s="41">
        <f>SUM(F15:AC15)</f>
        <v>277</v>
      </c>
      <c r="F15" s="30">
        <v>26</v>
      </c>
      <c r="G15" s="19">
        <v>32</v>
      </c>
      <c r="H15" s="4">
        <v>45</v>
      </c>
      <c r="I15" s="4">
        <v>36</v>
      </c>
      <c r="J15" s="4">
        <v>32</v>
      </c>
      <c r="K15" s="4"/>
      <c r="L15" s="4">
        <v>26</v>
      </c>
      <c r="M15" s="4">
        <v>40</v>
      </c>
      <c r="N15" s="4">
        <v>40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34">
        <v>6</v>
      </c>
      <c r="B16" s="59">
        <v>3295069</v>
      </c>
      <c r="C16" s="60" t="s">
        <v>93</v>
      </c>
      <c r="D16" s="61" t="s">
        <v>15</v>
      </c>
      <c r="E16" s="41">
        <f>SUM(F16:AC16)</f>
        <v>242</v>
      </c>
      <c r="F16" s="30">
        <v>24</v>
      </c>
      <c r="G16" s="19">
        <v>45</v>
      </c>
      <c r="H16" s="4">
        <v>29</v>
      </c>
      <c r="I16" s="4">
        <v>29</v>
      </c>
      <c r="J16" s="4">
        <v>22</v>
      </c>
      <c r="K16" s="4"/>
      <c r="L16" s="4">
        <v>32</v>
      </c>
      <c r="M16" s="4">
        <v>29</v>
      </c>
      <c r="N16" s="4">
        <v>32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34">
        <v>7</v>
      </c>
      <c r="B17" s="59">
        <v>3485107</v>
      </c>
      <c r="C17" s="60" t="s">
        <v>83</v>
      </c>
      <c r="D17" s="61" t="s">
        <v>7</v>
      </c>
      <c r="E17" s="41">
        <f t="shared" si="0"/>
        <v>225</v>
      </c>
      <c r="F17" s="30">
        <v>100</v>
      </c>
      <c r="G17" s="19">
        <v>22</v>
      </c>
      <c r="H17" s="4">
        <v>26</v>
      </c>
      <c r="I17" s="4">
        <v>32</v>
      </c>
      <c r="J17" s="4">
        <v>45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34">
        <v>8</v>
      </c>
      <c r="B18" s="59">
        <v>3485345</v>
      </c>
      <c r="C18" s="60" t="s">
        <v>106</v>
      </c>
      <c r="D18" s="61" t="s">
        <v>7</v>
      </c>
      <c r="E18" s="41">
        <f t="shared" si="0"/>
        <v>224</v>
      </c>
      <c r="F18" s="30" t="s">
        <v>101</v>
      </c>
      <c r="G18" s="19">
        <v>24</v>
      </c>
      <c r="H18" s="4">
        <v>100</v>
      </c>
      <c r="I18" s="4">
        <v>100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34">
        <v>9</v>
      </c>
      <c r="B19" s="59">
        <v>3485409</v>
      </c>
      <c r="C19" s="60" t="s">
        <v>91</v>
      </c>
      <c r="D19" s="61" t="s">
        <v>7</v>
      </c>
      <c r="E19" s="41">
        <f t="shared" si="0"/>
        <v>207</v>
      </c>
      <c r="F19" s="30">
        <v>29</v>
      </c>
      <c r="G19" s="19">
        <v>29</v>
      </c>
      <c r="H19" s="4">
        <v>40</v>
      </c>
      <c r="I19" s="4">
        <v>80</v>
      </c>
      <c r="J19" s="4">
        <v>29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34">
        <v>10</v>
      </c>
      <c r="B20" s="59">
        <v>3425397</v>
      </c>
      <c r="C20" s="60" t="s">
        <v>89</v>
      </c>
      <c r="D20" s="61" t="s">
        <v>12</v>
      </c>
      <c r="E20" s="41">
        <f>SUM(F20:AC20)</f>
        <v>166</v>
      </c>
      <c r="F20" s="30">
        <v>36</v>
      </c>
      <c r="G20" s="19">
        <v>20</v>
      </c>
      <c r="H20" s="4">
        <v>50</v>
      </c>
      <c r="I20" s="4">
        <v>60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">
      <c r="A21" s="34">
        <v>11</v>
      </c>
      <c r="B21" s="49">
        <v>3485077</v>
      </c>
      <c r="C21" s="43" t="s">
        <v>152</v>
      </c>
      <c r="D21" s="42" t="s">
        <v>7</v>
      </c>
      <c r="E21" s="41">
        <f>SUM(F21:AC21)</f>
        <v>160</v>
      </c>
      <c r="F21" s="31"/>
      <c r="G21" s="4"/>
      <c r="H21" s="4"/>
      <c r="I21" s="4"/>
      <c r="J21" s="4"/>
      <c r="K21" s="4"/>
      <c r="L21" s="4">
        <v>50</v>
      </c>
      <c r="M21" s="4">
        <v>50</v>
      </c>
      <c r="N21" s="4">
        <v>60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">
      <c r="A22" s="34">
        <v>11</v>
      </c>
      <c r="B22" s="49">
        <v>3485215</v>
      </c>
      <c r="C22" s="43" t="s">
        <v>151</v>
      </c>
      <c r="D22" s="42" t="s">
        <v>7</v>
      </c>
      <c r="E22" s="41">
        <f>SUM(F22:AC22)</f>
        <v>160</v>
      </c>
      <c r="F22" s="31"/>
      <c r="G22" s="4"/>
      <c r="H22" s="4"/>
      <c r="I22" s="4"/>
      <c r="J22" s="4"/>
      <c r="K22" s="4"/>
      <c r="L22" s="4">
        <v>80</v>
      </c>
      <c r="M22" s="4"/>
      <c r="N22" s="4">
        <v>80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34">
        <v>13</v>
      </c>
      <c r="B23" s="59">
        <v>3486147</v>
      </c>
      <c r="C23" s="60" t="s">
        <v>137</v>
      </c>
      <c r="D23" s="61" t="s">
        <v>7</v>
      </c>
      <c r="E23" s="41">
        <f>SUM(F23:AC23)</f>
        <v>140</v>
      </c>
      <c r="F23" s="31"/>
      <c r="G23" s="4"/>
      <c r="H23" s="4"/>
      <c r="I23" s="4"/>
      <c r="J23" s="4">
        <v>60</v>
      </c>
      <c r="K23" s="4"/>
      <c r="L23" s="4"/>
      <c r="M23" s="4">
        <v>80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34">
        <v>14</v>
      </c>
      <c r="B24" s="59">
        <v>3195040</v>
      </c>
      <c r="C24" s="60" t="s">
        <v>88</v>
      </c>
      <c r="D24" s="61" t="s">
        <v>9</v>
      </c>
      <c r="E24" s="41">
        <f t="shared" si="0"/>
        <v>120</v>
      </c>
      <c r="F24" s="30">
        <v>40</v>
      </c>
      <c r="G24" s="19">
        <v>80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34">
        <v>15</v>
      </c>
      <c r="B25" s="59">
        <v>3155074</v>
      </c>
      <c r="C25" s="60" t="s">
        <v>98</v>
      </c>
      <c r="D25" s="61" t="s">
        <v>99</v>
      </c>
      <c r="E25" s="41">
        <f t="shared" si="0"/>
        <v>117</v>
      </c>
      <c r="F25" s="30">
        <v>15</v>
      </c>
      <c r="G25" s="19">
        <v>18</v>
      </c>
      <c r="H25" s="4">
        <v>22</v>
      </c>
      <c r="I25" s="4">
        <v>22</v>
      </c>
      <c r="J25" s="4">
        <v>40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34">
        <v>16</v>
      </c>
      <c r="B26" s="59">
        <v>3485380</v>
      </c>
      <c r="C26" s="60" t="s">
        <v>85</v>
      </c>
      <c r="D26" s="61" t="s">
        <v>7</v>
      </c>
      <c r="E26" s="41">
        <f>SUM(F26:AC26)</f>
        <v>110</v>
      </c>
      <c r="F26" s="51">
        <v>60</v>
      </c>
      <c r="G26" s="4"/>
      <c r="H26" s="4"/>
      <c r="I26" s="4"/>
      <c r="J26" s="4">
        <v>50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34">
        <v>17</v>
      </c>
      <c r="B27" s="59">
        <v>3195082</v>
      </c>
      <c r="C27" s="60" t="s">
        <v>90</v>
      </c>
      <c r="D27" s="61" t="s">
        <v>9</v>
      </c>
      <c r="E27" s="41">
        <f>SUM(F27:AC27)</f>
        <v>108</v>
      </c>
      <c r="F27" s="51">
        <v>32</v>
      </c>
      <c r="G27" s="4"/>
      <c r="H27" s="4"/>
      <c r="I27" s="4"/>
      <c r="J27" s="4"/>
      <c r="K27" s="4"/>
      <c r="L27" s="4">
        <v>20</v>
      </c>
      <c r="M27" s="4">
        <v>32</v>
      </c>
      <c r="N27" s="4">
        <v>24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">
      <c r="A28" s="34">
        <v>18</v>
      </c>
      <c r="B28" s="49">
        <v>1354799</v>
      </c>
      <c r="C28" s="43" t="s">
        <v>156</v>
      </c>
      <c r="D28" s="42" t="s">
        <v>155</v>
      </c>
      <c r="E28" s="41">
        <f>SUM(F28:AC28)</f>
        <v>105</v>
      </c>
      <c r="F28" s="31"/>
      <c r="G28" s="4"/>
      <c r="H28" s="4"/>
      <c r="I28" s="4"/>
      <c r="J28" s="4"/>
      <c r="K28" s="4"/>
      <c r="L28" s="4">
        <v>60</v>
      </c>
      <c r="M28" s="4"/>
      <c r="N28" s="4">
        <v>45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34">
        <v>19</v>
      </c>
      <c r="B29" s="59">
        <v>3295087</v>
      </c>
      <c r="C29" s="60" t="s">
        <v>95</v>
      </c>
      <c r="D29" s="61" t="s">
        <v>15</v>
      </c>
      <c r="E29" s="41">
        <f t="shared" si="0"/>
        <v>102</v>
      </c>
      <c r="F29" s="51">
        <v>20</v>
      </c>
      <c r="G29" s="4"/>
      <c r="H29" s="4">
        <v>32</v>
      </c>
      <c r="I29" s="4">
        <v>26</v>
      </c>
      <c r="J29" s="4">
        <v>24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">
      <c r="A30" s="34">
        <v>20</v>
      </c>
      <c r="B30" s="49">
        <v>3155008</v>
      </c>
      <c r="C30" s="43" t="s">
        <v>154</v>
      </c>
      <c r="D30" s="42" t="s">
        <v>99</v>
      </c>
      <c r="E30" s="41">
        <f>SUM(F30:AC30)</f>
        <v>95</v>
      </c>
      <c r="F30" s="31"/>
      <c r="G30" s="4"/>
      <c r="H30" s="4"/>
      <c r="I30" s="4"/>
      <c r="J30" s="4"/>
      <c r="K30" s="4"/>
      <c r="L30" s="4">
        <v>45</v>
      </c>
      <c r="M30" s="4"/>
      <c r="N30" s="4">
        <v>50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>
      <c r="A31" s="34">
        <v>21</v>
      </c>
      <c r="B31" s="59">
        <v>3195080</v>
      </c>
      <c r="C31" s="60" t="s">
        <v>87</v>
      </c>
      <c r="D31" s="61" t="s">
        <v>9</v>
      </c>
      <c r="E31" s="41">
        <f t="shared" si="0"/>
        <v>85</v>
      </c>
      <c r="F31" s="30">
        <v>45</v>
      </c>
      <c r="G31" s="19">
        <v>40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">
      <c r="A32" s="34">
        <v>22</v>
      </c>
      <c r="B32" s="49">
        <v>3485196</v>
      </c>
      <c r="C32" s="43" t="s">
        <v>153</v>
      </c>
      <c r="D32" s="42" t="s">
        <v>7</v>
      </c>
      <c r="E32" s="41">
        <f>SUM(F32:AC32)</f>
        <v>74</v>
      </c>
      <c r="F32" s="31"/>
      <c r="G32" s="4"/>
      <c r="H32" s="4"/>
      <c r="I32" s="4"/>
      <c r="J32" s="4"/>
      <c r="K32" s="4"/>
      <c r="L32" s="4">
        <v>29</v>
      </c>
      <c r="M32" s="4">
        <v>45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">
      <c r="A33" s="34">
        <v>23</v>
      </c>
      <c r="B33" s="49">
        <v>3205430</v>
      </c>
      <c r="C33" s="43" t="s">
        <v>158</v>
      </c>
      <c r="D33" s="42" t="s">
        <v>19</v>
      </c>
      <c r="E33" s="41">
        <f>SUM(F33:AC33)</f>
        <v>62</v>
      </c>
      <c r="F33" s="31"/>
      <c r="G33" s="4"/>
      <c r="H33" s="4"/>
      <c r="I33" s="4"/>
      <c r="J33" s="4"/>
      <c r="K33" s="4"/>
      <c r="L33" s="4">
        <v>18</v>
      </c>
      <c r="M33" s="4">
        <v>22</v>
      </c>
      <c r="N33" s="4">
        <v>22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34">
        <v>24</v>
      </c>
      <c r="B34" s="59">
        <v>3195010</v>
      </c>
      <c r="C34" s="60" t="s">
        <v>94</v>
      </c>
      <c r="D34" s="61" t="s">
        <v>9</v>
      </c>
      <c r="E34" s="41">
        <f>SUM(F34:AC34)</f>
        <v>58</v>
      </c>
      <c r="F34" s="30">
        <v>22</v>
      </c>
      <c r="G34" s="19">
        <v>36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34">
        <v>25</v>
      </c>
      <c r="B35" s="59">
        <v>3195059</v>
      </c>
      <c r="C35" s="60" t="s">
        <v>105</v>
      </c>
      <c r="D35" s="61" t="s">
        <v>9</v>
      </c>
      <c r="E35" s="41">
        <f>SUM(F35:AC35)</f>
        <v>50</v>
      </c>
      <c r="F35" s="30" t="s">
        <v>101</v>
      </c>
      <c r="G35" s="19">
        <v>50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">
      <c r="A36" s="34">
        <v>26</v>
      </c>
      <c r="B36" s="49">
        <v>3205132</v>
      </c>
      <c r="C36" s="43" t="s">
        <v>157</v>
      </c>
      <c r="D36" s="42" t="s">
        <v>19</v>
      </c>
      <c r="E36" s="41">
        <f aca="true" t="shared" si="1" ref="E36:E50">SUM(F36:AC36)</f>
        <v>48</v>
      </c>
      <c r="F36" s="31"/>
      <c r="G36" s="4"/>
      <c r="H36" s="4"/>
      <c r="I36" s="4"/>
      <c r="J36" s="4"/>
      <c r="K36" s="4"/>
      <c r="L36" s="4">
        <v>22</v>
      </c>
      <c r="M36" s="4"/>
      <c r="N36" s="4">
        <v>26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">
      <c r="A37" s="34">
        <v>27</v>
      </c>
      <c r="B37" s="49">
        <v>3205490</v>
      </c>
      <c r="C37" s="43" t="s">
        <v>159</v>
      </c>
      <c r="D37" s="42" t="s">
        <v>19</v>
      </c>
      <c r="E37" s="41">
        <f t="shared" si="1"/>
        <v>42</v>
      </c>
      <c r="F37" s="31"/>
      <c r="G37" s="4"/>
      <c r="H37" s="4"/>
      <c r="I37" s="4"/>
      <c r="J37" s="4"/>
      <c r="K37" s="4"/>
      <c r="L37" s="4"/>
      <c r="M37" s="4">
        <v>24</v>
      </c>
      <c r="N37" s="4">
        <v>18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">
      <c r="A38" s="34">
        <v>28</v>
      </c>
      <c r="B38" s="49"/>
      <c r="C38" s="43"/>
      <c r="D38" s="42"/>
      <c r="E38" s="41">
        <f t="shared" si="1"/>
        <v>0</v>
      </c>
      <c r="F38" s="3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">
      <c r="A39" s="34">
        <v>29</v>
      </c>
      <c r="B39" s="49"/>
      <c r="C39" s="43"/>
      <c r="D39" s="42"/>
      <c r="E39" s="41">
        <f t="shared" si="1"/>
        <v>0</v>
      </c>
      <c r="F39" s="3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">
      <c r="A40" s="34">
        <v>30</v>
      </c>
      <c r="B40" s="49"/>
      <c r="C40" s="43"/>
      <c r="D40" s="42"/>
      <c r="E40" s="41">
        <f t="shared" si="1"/>
        <v>0</v>
      </c>
      <c r="F40" s="3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">
      <c r="A41" s="34">
        <v>31</v>
      </c>
      <c r="B41" s="49"/>
      <c r="C41" s="43"/>
      <c r="D41" s="42"/>
      <c r="E41" s="41">
        <f t="shared" si="1"/>
        <v>0</v>
      </c>
      <c r="F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">
      <c r="A42" s="34">
        <v>32</v>
      </c>
      <c r="B42" s="49"/>
      <c r="C42" s="43"/>
      <c r="D42" s="42"/>
      <c r="E42" s="41">
        <f t="shared" si="1"/>
        <v>0</v>
      </c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">
      <c r="A43" s="34">
        <v>33</v>
      </c>
      <c r="B43" s="49"/>
      <c r="C43" s="43"/>
      <c r="D43" s="42"/>
      <c r="E43" s="41">
        <f t="shared" si="1"/>
        <v>0</v>
      </c>
      <c r="F43" s="3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">
      <c r="A44" s="34">
        <v>34</v>
      </c>
      <c r="B44" s="49"/>
      <c r="C44" s="43"/>
      <c r="D44" s="42"/>
      <c r="E44" s="41">
        <f t="shared" si="1"/>
        <v>0</v>
      </c>
      <c r="F44" s="3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">
      <c r="A45" s="34">
        <v>35</v>
      </c>
      <c r="B45" s="49"/>
      <c r="C45" s="43"/>
      <c r="D45" s="42"/>
      <c r="E45" s="41">
        <f t="shared" si="1"/>
        <v>0</v>
      </c>
      <c r="F45" s="3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">
      <c r="A46" s="34">
        <v>36</v>
      </c>
      <c r="B46" s="49"/>
      <c r="C46" s="43"/>
      <c r="D46" s="42"/>
      <c r="E46" s="41">
        <f t="shared" si="1"/>
        <v>0</v>
      </c>
      <c r="F46" s="3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">
      <c r="A47" s="34">
        <v>37</v>
      </c>
      <c r="B47" s="49"/>
      <c r="C47" s="43"/>
      <c r="D47" s="42"/>
      <c r="E47" s="41">
        <f t="shared" si="1"/>
        <v>0</v>
      </c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">
      <c r="A48" s="34">
        <v>38</v>
      </c>
      <c r="B48" s="49"/>
      <c r="C48" s="43"/>
      <c r="D48" s="42"/>
      <c r="E48" s="41">
        <f t="shared" si="1"/>
        <v>0</v>
      </c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">
      <c r="A49" s="34">
        <v>39</v>
      </c>
      <c r="B49" s="49"/>
      <c r="C49" s="43"/>
      <c r="D49" s="42"/>
      <c r="E49" s="41">
        <f t="shared" si="1"/>
        <v>0</v>
      </c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thickBot="1">
      <c r="A50" s="52">
        <v>40</v>
      </c>
      <c r="B50" s="50"/>
      <c r="C50" s="46"/>
      <c r="D50" s="45"/>
      <c r="E50" s="47">
        <f t="shared" si="1"/>
        <v>0</v>
      </c>
      <c r="F50" s="3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thickBot="1">
      <c r="A51" s="22"/>
      <c r="B51" s="23"/>
      <c r="C51" s="24"/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 t="s">
        <v>117</v>
      </c>
      <c r="W51" s="23"/>
      <c r="X51" s="23"/>
      <c r="Y51" s="23"/>
      <c r="Z51" s="23"/>
      <c r="AA51" s="23"/>
      <c r="AB51" s="23"/>
      <c r="AC51" s="26"/>
    </row>
    <row r="52" spans="1:29" ht="12.75" thickTop="1">
      <c r="A52" s="10"/>
      <c r="B52" s="11"/>
      <c r="C52" s="12"/>
      <c r="D52" s="1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">
      <c r="A53" s="10"/>
      <c r="B53" s="11"/>
      <c r="C53" s="12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">
      <c r="A54" s="10"/>
      <c r="B54" s="11"/>
      <c r="C54" s="12"/>
      <c r="D54" s="1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</sheetData>
  <sheetProtection/>
  <printOptions/>
  <pageMargins left="0.3937007874015748" right="0.3937007874015748" top="1.64" bottom="0.984251968503937" header="0.1968503937007874" footer="0.3937007874015748"/>
  <pageSetup fitToHeight="0" fitToWidth="1" horizontalDpi="300" verticalDpi="300" orientation="landscape" paperSize="9" scale="86"/>
  <headerFooter alignWithMargins="0">
    <oddHeader>&amp;C
&amp;"Arial,Normal"&amp;12FIS Roller Ski World Cup - FIS Coupe du Monde Skis à Roulettes - FIS Rollerski Weltcup&amp;3
&amp;12World Cup Overall Standing Senior Ladies 2011</oddHeader>
    <oddFooter>&amp;R&amp;B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39"/>
  <sheetViews>
    <sheetView zoomScale="125" zoomScaleNormal="125" workbookViewId="0" topLeftCell="A4">
      <selection activeCell="AE27" sqref="AE27"/>
    </sheetView>
  </sheetViews>
  <sheetFormatPr defaultColWidth="11.00390625" defaultRowHeight="12.75"/>
  <cols>
    <col min="1" max="1" width="6.875" style="1" customWidth="1"/>
    <col min="2" max="2" width="8.625" style="1" customWidth="1"/>
    <col min="3" max="3" width="19.625" style="1" customWidth="1"/>
    <col min="4" max="4" width="6.625" style="1" customWidth="1"/>
    <col min="5" max="5" width="7.375" style="8" customWidth="1"/>
    <col min="6" max="29" width="3.625" style="2" customWidth="1"/>
    <col min="30" max="16384" width="10.75390625" style="1" customWidth="1"/>
  </cols>
  <sheetData>
    <row r="10" spans="1:29" ht="12">
      <c r="A10" s="54" t="s">
        <v>0</v>
      </c>
      <c r="B10" s="14"/>
      <c r="C10" s="18" t="s">
        <v>5</v>
      </c>
      <c r="D10" s="15"/>
      <c r="E10" s="7" t="s">
        <v>4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6">
        <v>23</v>
      </c>
      <c r="AC10" s="6">
        <v>24</v>
      </c>
    </row>
    <row r="11" spans="1:29" ht="12">
      <c r="A11" s="6">
        <v>1</v>
      </c>
      <c r="B11" s="17"/>
      <c r="C11" s="55" t="s">
        <v>118</v>
      </c>
      <c r="D11" s="16"/>
      <c r="E11" s="27">
        <f aca="true" t="shared" si="0" ref="E11:E21">SUM(F11:AC11)</f>
        <v>2991</v>
      </c>
      <c r="F11" s="3">
        <v>300</v>
      </c>
      <c r="G11" s="4">
        <v>196</v>
      </c>
      <c r="H11" s="4">
        <v>608</v>
      </c>
      <c r="I11" s="4">
        <v>717</v>
      </c>
      <c r="J11" s="4">
        <v>530</v>
      </c>
      <c r="K11" s="4">
        <v>640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6">
        <v>2</v>
      </c>
      <c r="B12" s="17"/>
      <c r="C12" s="58" t="s">
        <v>121</v>
      </c>
      <c r="D12" s="16"/>
      <c r="E12" s="27">
        <f t="shared" si="0"/>
        <v>2556</v>
      </c>
      <c r="F12" s="3">
        <v>190</v>
      </c>
      <c r="G12" s="4">
        <v>200</v>
      </c>
      <c r="H12" s="4">
        <v>562</v>
      </c>
      <c r="I12" s="4">
        <v>468</v>
      </c>
      <c r="J12" s="4">
        <v>596</v>
      </c>
      <c r="K12" s="4">
        <v>540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">
      <c r="A13" s="6">
        <v>3</v>
      </c>
      <c r="B13" s="17"/>
      <c r="C13" s="55" t="s">
        <v>120</v>
      </c>
      <c r="D13" s="16"/>
      <c r="E13" s="27">
        <f t="shared" si="0"/>
        <v>2193</v>
      </c>
      <c r="F13" s="3">
        <v>240</v>
      </c>
      <c r="G13" s="4">
        <v>154</v>
      </c>
      <c r="H13" s="4">
        <v>352</v>
      </c>
      <c r="I13" s="4">
        <v>402</v>
      </c>
      <c r="J13" s="4">
        <v>555</v>
      </c>
      <c r="K13" s="4">
        <v>490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6">
        <v>4</v>
      </c>
      <c r="B14" s="17"/>
      <c r="C14" s="58" t="s">
        <v>119</v>
      </c>
      <c r="D14" s="16"/>
      <c r="E14" s="27">
        <f t="shared" si="0"/>
        <v>1175</v>
      </c>
      <c r="F14" s="3">
        <v>165</v>
      </c>
      <c r="G14" s="4">
        <v>280</v>
      </c>
      <c r="H14" s="4">
        <v>138</v>
      </c>
      <c r="I14" s="4">
        <f>40+80+36+32+13</f>
        <v>201</v>
      </c>
      <c r="J14" s="4">
        <v>111</v>
      </c>
      <c r="K14" s="4">
        <v>280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">
      <c r="A15" s="6">
        <v>5</v>
      </c>
      <c r="B15" s="17"/>
      <c r="C15" s="55" t="s">
        <v>122</v>
      </c>
      <c r="D15" s="16"/>
      <c r="E15" s="27">
        <f t="shared" si="0"/>
        <v>1051</v>
      </c>
      <c r="F15" s="3">
        <v>68</v>
      </c>
      <c r="G15" s="4">
        <v>210</v>
      </c>
      <c r="H15" s="4">
        <v>244</v>
      </c>
      <c r="I15" s="4">
        <f>50+45+24+22+20</f>
        <v>161</v>
      </c>
      <c r="J15" s="4">
        <v>108</v>
      </c>
      <c r="K15" s="4">
        <v>260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6">
        <v>6</v>
      </c>
      <c r="B16" s="17"/>
      <c r="C16" s="58" t="s">
        <v>123</v>
      </c>
      <c r="D16" s="16"/>
      <c r="E16" s="27">
        <f t="shared" si="0"/>
        <v>866</v>
      </c>
      <c r="F16" s="3">
        <v>104</v>
      </c>
      <c r="G16" s="4">
        <v>79</v>
      </c>
      <c r="H16" s="4">
        <v>122</v>
      </c>
      <c r="I16" s="4">
        <f>45+26+24+10+9+18+14+8</f>
        <v>154</v>
      </c>
      <c r="J16" s="4">
        <v>137</v>
      </c>
      <c r="K16" s="4">
        <v>270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">
      <c r="A17" s="6">
        <v>7</v>
      </c>
      <c r="B17" s="17"/>
      <c r="C17" s="55" t="s">
        <v>124</v>
      </c>
      <c r="D17" s="16"/>
      <c r="E17" s="27">
        <f t="shared" si="0"/>
        <v>231</v>
      </c>
      <c r="F17" s="3">
        <v>40</v>
      </c>
      <c r="G17" s="4">
        <v>43</v>
      </c>
      <c r="H17" s="4">
        <v>86</v>
      </c>
      <c r="I17" s="4">
        <v>20</v>
      </c>
      <c r="J17" s="4">
        <v>42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">
      <c r="A18" s="6">
        <v>8</v>
      </c>
      <c r="B18" s="17"/>
      <c r="C18" s="55" t="s">
        <v>125</v>
      </c>
      <c r="D18" s="16"/>
      <c r="E18" s="27">
        <f t="shared" si="0"/>
        <v>126</v>
      </c>
      <c r="F18" s="3">
        <v>25</v>
      </c>
      <c r="G18" s="4">
        <v>12</v>
      </c>
      <c r="H18" s="4">
        <v>30</v>
      </c>
      <c r="I18" s="4">
        <v>28</v>
      </c>
      <c r="J18" s="4">
        <v>31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6">
        <v>9</v>
      </c>
      <c r="B19" s="17"/>
      <c r="C19" s="58" t="s">
        <v>126</v>
      </c>
      <c r="D19" s="16"/>
      <c r="E19" s="27">
        <f t="shared" si="0"/>
        <v>117</v>
      </c>
      <c r="F19" s="3">
        <v>15</v>
      </c>
      <c r="G19" s="4">
        <v>18</v>
      </c>
      <c r="H19" s="4">
        <v>22</v>
      </c>
      <c r="I19" s="4">
        <v>22</v>
      </c>
      <c r="J19" s="4">
        <v>40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">
      <c r="A20" s="6">
        <v>10</v>
      </c>
      <c r="B20" s="17"/>
      <c r="C20" s="55" t="s">
        <v>149</v>
      </c>
      <c r="D20" s="16"/>
      <c r="E20" s="27">
        <f t="shared" si="0"/>
        <v>39</v>
      </c>
      <c r="F20" s="4"/>
      <c r="G20" s="4"/>
      <c r="H20" s="4"/>
      <c r="I20" s="4"/>
      <c r="J20" s="4">
        <v>39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">
      <c r="A21" s="6">
        <v>11</v>
      </c>
      <c r="B21" s="17"/>
      <c r="C21" s="55" t="s">
        <v>150</v>
      </c>
      <c r="D21" s="16"/>
      <c r="E21" s="27">
        <f t="shared" si="0"/>
        <v>12</v>
      </c>
      <c r="F21" s="4"/>
      <c r="G21" s="4"/>
      <c r="H21" s="4"/>
      <c r="I21" s="4"/>
      <c r="J21" s="4">
        <v>12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">
      <c r="A22" s="6">
        <v>12</v>
      </c>
      <c r="B22" s="17"/>
      <c r="C22" s="55"/>
      <c r="D22" s="16"/>
      <c r="E22" s="27">
        <f aca="true" t="shared" si="1" ref="E22:E35">SUM(F22:AC22)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">
      <c r="A23" s="6">
        <v>13</v>
      </c>
      <c r="B23" s="17"/>
      <c r="C23" s="55"/>
      <c r="D23" s="16"/>
      <c r="E23" s="27">
        <f t="shared" si="1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">
      <c r="A24" s="6">
        <v>14</v>
      </c>
      <c r="B24" s="17"/>
      <c r="C24" s="55"/>
      <c r="D24" s="16"/>
      <c r="E24" s="27">
        <f t="shared" si="1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">
      <c r="A25" s="6">
        <v>15</v>
      </c>
      <c r="B25" s="17"/>
      <c r="C25" s="55"/>
      <c r="D25" s="16"/>
      <c r="E25" s="27">
        <f t="shared" si="1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">
      <c r="A26" s="6">
        <v>16</v>
      </c>
      <c r="B26" s="17"/>
      <c r="C26" s="55"/>
      <c r="D26" s="16"/>
      <c r="E26" s="27">
        <f t="shared" si="1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">
      <c r="A27" s="6">
        <v>17</v>
      </c>
      <c r="B27" s="17"/>
      <c r="C27" s="55"/>
      <c r="D27" s="16"/>
      <c r="E27" s="27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">
      <c r="A28" s="6">
        <v>18</v>
      </c>
      <c r="B28" s="17"/>
      <c r="C28" s="55"/>
      <c r="D28" s="16"/>
      <c r="E28" s="27">
        <f t="shared" si="1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">
      <c r="A29" s="6">
        <v>19</v>
      </c>
      <c r="B29" s="17"/>
      <c r="C29" s="55"/>
      <c r="D29" s="16"/>
      <c r="E29" s="27">
        <f t="shared" si="1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">
      <c r="A30" s="6">
        <v>20</v>
      </c>
      <c r="B30" s="17"/>
      <c r="C30" s="55"/>
      <c r="D30" s="16"/>
      <c r="E30" s="27">
        <f t="shared" si="1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">
      <c r="A31" s="6">
        <v>21</v>
      </c>
      <c r="B31" s="17"/>
      <c r="C31" s="55"/>
      <c r="D31" s="16"/>
      <c r="E31" s="27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">
      <c r="A32" s="6">
        <v>22</v>
      </c>
      <c r="B32" s="17"/>
      <c r="C32" s="55"/>
      <c r="D32" s="16"/>
      <c r="E32" s="27">
        <f t="shared" si="1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">
      <c r="A33" s="6">
        <v>23</v>
      </c>
      <c r="B33" s="17"/>
      <c r="C33" s="55"/>
      <c r="D33" s="16"/>
      <c r="E33" s="27">
        <f t="shared" si="1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">
      <c r="A34" s="6">
        <v>24</v>
      </c>
      <c r="B34" s="17"/>
      <c r="C34" s="55"/>
      <c r="D34" s="16"/>
      <c r="E34" s="27">
        <f t="shared" si="1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thickBot="1">
      <c r="A35" s="6">
        <v>25</v>
      </c>
      <c r="B35" s="56"/>
      <c r="C35" s="20"/>
      <c r="D35" s="57"/>
      <c r="E35" s="27">
        <f t="shared" si="1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thickBot="1">
      <c r="A36" s="22"/>
      <c r="B36" s="23"/>
      <c r="C36" s="24"/>
      <c r="D36" s="2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 t="s">
        <v>117</v>
      </c>
      <c r="V36" s="23"/>
      <c r="W36" s="23"/>
      <c r="X36" s="23"/>
      <c r="Y36" s="23"/>
      <c r="Z36" s="23"/>
      <c r="AA36" s="23"/>
      <c r="AB36" s="23"/>
      <c r="AC36" s="26"/>
    </row>
    <row r="37" spans="1:29" ht="12.75" thickTop="1">
      <c r="A37" s="10"/>
      <c r="B37" s="11"/>
      <c r="C37" s="12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2">
      <c r="A38" s="10"/>
      <c r="B38" s="11"/>
      <c r="C38" s="12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2">
      <c r="A39" s="10"/>
      <c r="B39" s="11"/>
      <c r="C39" s="12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</sheetData>
  <sheetProtection/>
  <printOptions/>
  <pageMargins left="0.3937007874015748" right="0.3937007874015748" top="1.64" bottom="0.984251968503937" header="0.1968503937007874" footer="0.3937007874015748"/>
  <pageSetup fitToHeight="0" fitToWidth="1" horizontalDpi="300" verticalDpi="300" orientation="landscape" paperSize="9" scale="82"/>
  <headerFooter alignWithMargins="0">
    <oddHeader>&amp;L&amp;B&amp;C
&amp;"Arial,Fett"&amp;12FIS Roller Ski World Cup - FIS Coupe du Monde Skis à Roulettes - FIS Rollerski Weltcup&amp;3
&amp;12World Cup Overall Standing Nations Cup 2011</oddHeader>
    <oddFooter>&amp;R&amp;B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Lessing</dc:creator>
  <cp:keywords/>
  <dc:description/>
  <cp:lastModifiedBy>Leonid Golubkov</cp:lastModifiedBy>
  <cp:lastPrinted>2011-07-02T19:19:20Z</cp:lastPrinted>
  <dcterms:created xsi:type="dcterms:W3CDTF">2010-09-04T15:21:54Z</dcterms:created>
  <dcterms:modified xsi:type="dcterms:W3CDTF">2011-07-25T20:47:17Z</dcterms:modified>
  <cp:category/>
  <cp:version/>
  <cp:contentType/>
  <cp:contentStatus/>
</cp:coreProperties>
</file>